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tchison\Publications\Excel Reports\"/>
    </mc:Choice>
  </mc:AlternateContent>
  <xr:revisionPtr revIDLastSave="0" documentId="13_ncr:1_{15CA49BD-82B4-4006-AC26-B5185ED45439}" xr6:coauthVersionLast="28" xr6:coauthVersionMax="28" xr10:uidLastSave="{00000000-0000-0000-0000-000000000000}"/>
  <bookViews>
    <workbookView xWindow="480" yWindow="300" windowWidth="11115" windowHeight="4875" tabRatio="773" firstSheet="10" activeTab="18" xr2:uid="{00000000-000D-0000-FFFF-FFFF00000000}"/>
  </bookViews>
  <sheets>
    <sheet name="Fall 1999" sheetId="1" r:id="rId1"/>
    <sheet name="Fall 2000" sheetId="2" r:id="rId2"/>
    <sheet name="Fall 2001" sheetId="3" r:id="rId3"/>
    <sheet name="Fall 2002" sheetId="4" r:id="rId4"/>
    <sheet name="Fall 2003" sheetId="5" r:id="rId5"/>
    <sheet name="Fall 2004" sheetId="6" r:id="rId6"/>
    <sheet name="Fall 2005" sheetId="7" r:id="rId7"/>
    <sheet name="Fall 2006" sheetId="8" r:id="rId8"/>
    <sheet name="Fall 2007" sheetId="9" r:id="rId9"/>
    <sheet name="Fall 2008" sheetId="10" r:id="rId10"/>
    <sheet name="Fall 2009" sheetId="11" r:id="rId11"/>
    <sheet name="Fall 2010" sheetId="12" r:id="rId12"/>
    <sheet name="Fall 2011" sheetId="13" r:id="rId13"/>
    <sheet name="Fall 2012" sheetId="14" r:id="rId14"/>
    <sheet name="Fall 2013" sheetId="15" r:id="rId15"/>
    <sheet name="Fall 2014" sheetId="16" r:id="rId16"/>
    <sheet name="Fall 2015" sheetId="17" r:id="rId17"/>
    <sheet name="Fall 2016" sheetId="18" r:id="rId18"/>
    <sheet name="Fall 2017" sheetId="19" r:id="rId19"/>
  </sheets>
  <definedNames>
    <definedName name="_xlnm._FilterDatabase" localSheetId="8" hidden="1">'Fall 2007'!$A$1:$J$100</definedName>
    <definedName name="_xlnm._FilterDatabase" localSheetId="9" hidden="1">'Fall 2008'!$A$1:$J$97</definedName>
    <definedName name="_xlnm._FilterDatabase" localSheetId="10" hidden="1">'Fall 2009'!$A$1:$I$96</definedName>
    <definedName name="_xlnm._FilterDatabase" localSheetId="11" hidden="1">'Fall 2010'!$A$1:$J$99</definedName>
    <definedName name="_xlnm._FilterDatabase" localSheetId="12" hidden="1">'Fall 2011'!$A$1:$I$96</definedName>
  </definedNames>
  <calcPr calcId="171027"/>
</workbook>
</file>

<file path=xl/calcChain.xml><?xml version="1.0" encoding="utf-8"?>
<calcChain xmlns="http://schemas.openxmlformats.org/spreadsheetml/2006/main">
  <c r="E116" i="19" l="1"/>
  <c r="F116" i="19"/>
  <c r="G116" i="19"/>
  <c r="H116" i="19"/>
  <c r="I116" i="19"/>
  <c r="D116" i="19"/>
  <c r="E109" i="19"/>
  <c r="F109" i="19"/>
  <c r="G109" i="19"/>
  <c r="H109" i="19"/>
  <c r="I109" i="19"/>
  <c r="D109" i="19"/>
  <c r="I101" i="19"/>
  <c r="E115" i="19"/>
  <c r="F115" i="19"/>
  <c r="G115" i="19"/>
  <c r="H115" i="19"/>
  <c r="I115" i="19"/>
  <c r="D115" i="19"/>
  <c r="E114" i="19"/>
  <c r="F114" i="19"/>
  <c r="G114" i="19"/>
  <c r="H114" i="19"/>
  <c r="I114" i="19"/>
  <c r="D114" i="19"/>
  <c r="E113" i="19"/>
  <c r="F113" i="19"/>
  <c r="G113" i="19"/>
  <c r="H113" i="19"/>
  <c r="I113" i="19"/>
  <c r="D113" i="19"/>
  <c r="E112" i="19"/>
  <c r="F112" i="19"/>
  <c r="G112" i="19"/>
  <c r="H112" i="19"/>
  <c r="I112" i="19"/>
  <c r="D112" i="19"/>
  <c r="E108" i="19"/>
  <c r="F108" i="19"/>
  <c r="G108" i="19"/>
  <c r="H108" i="19"/>
  <c r="I108" i="19"/>
  <c r="D108" i="19"/>
  <c r="E107" i="19"/>
  <c r="F107" i="19"/>
  <c r="G107" i="19"/>
  <c r="H107" i="19"/>
  <c r="I107" i="19"/>
  <c r="D107" i="19"/>
  <c r="E106" i="19"/>
  <c r="F106" i="19"/>
  <c r="G106" i="19"/>
  <c r="H106" i="19"/>
  <c r="I106" i="19"/>
  <c r="E105" i="19"/>
  <c r="F105" i="19"/>
  <c r="G105" i="19"/>
  <c r="H105" i="19"/>
  <c r="I105" i="19"/>
  <c r="E104" i="19"/>
  <c r="F104" i="19"/>
  <c r="G104" i="19"/>
  <c r="H104" i="19"/>
  <c r="I104" i="19"/>
  <c r="D104" i="19"/>
  <c r="E111" i="19"/>
  <c r="F111" i="19"/>
  <c r="G111" i="19"/>
  <c r="H111" i="19"/>
  <c r="I111" i="19"/>
  <c r="D111" i="19"/>
  <c r="D89" i="19"/>
  <c r="E89" i="19"/>
  <c r="F89" i="19"/>
  <c r="G89" i="19"/>
  <c r="H89" i="19"/>
  <c r="I89" i="19"/>
  <c r="E71" i="19"/>
  <c r="F71" i="19"/>
  <c r="G71" i="19"/>
  <c r="H71" i="19"/>
  <c r="I71" i="19"/>
  <c r="D71" i="19"/>
  <c r="E38" i="19"/>
  <c r="F38" i="19"/>
  <c r="G38" i="19"/>
  <c r="H38" i="19"/>
  <c r="I38" i="19"/>
  <c r="D38" i="19"/>
  <c r="D106" i="19"/>
  <c r="D105" i="19"/>
  <c r="H101" i="19"/>
  <c r="G101" i="19"/>
  <c r="F101" i="19"/>
  <c r="E101" i="19"/>
  <c r="D101" i="19"/>
  <c r="I97" i="19"/>
  <c r="H97" i="19"/>
  <c r="G97" i="19"/>
  <c r="F97" i="19"/>
  <c r="E97" i="19"/>
  <c r="D97" i="19"/>
  <c r="I83" i="19"/>
  <c r="H83" i="19"/>
  <c r="G83" i="19"/>
  <c r="F83" i="19"/>
  <c r="E83" i="19"/>
  <c r="D83" i="19"/>
  <c r="I74" i="19"/>
  <c r="H74" i="19"/>
  <c r="G74" i="19"/>
  <c r="F74" i="19"/>
  <c r="E74" i="19"/>
  <c r="D74" i="19"/>
  <c r="D75" i="19" s="1"/>
  <c r="I63" i="19"/>
  <c r="H63" i="19"/>
  <c r="G63" i="19"/>
  <c r="F63" i="19"/>
  <c r="E63" i="19"/>
  <c r="D63" i="19"/>
  <c r="I60" i="19"/>
  <c r="H60" i="19"/>
  <c r="G60" i="19"/>
  <c r="F60" i="19"/>
  <c r="E60" i="19"/>
  <c r="D60" i="19"/>
  <c r="I53" i="19"/>
  <c r="H53" i="19"/>
  <c r="G53" i="19"/>
  <c r="F53" i="19"/>
  <c r="F54" i="19" s="1"/>
  <c r="E53" i="19"/>
  <c r="D53" i="19"/>
  <c r="I46" i="19"/>
  <c r="H46" i="19"/>
  <c r="G46" i="19"/>
  <c r="F46" i="19"/>
  <c r="E46" i="19"/>
  <c r="D46" i="19"/>
  <c r="I32" i="19"/>
  <c r="H32" i="19"/>
  <c r="G32" i="19"/>
  <c r="F32" i="19"/>
  <c r="E32" i="19"/>
  <c r="D32" i="19"/>
  <c r="I23" i="19"/>
  <c r="H23" i="19"/>
  <c r="G23" i="19"/>
  <c r="F23" i="19"/>
  <c r="E23" i="19"/>
  <c r="D23" i="19"/>
  <c r="I18" i="19"/>
  <c r="H18" i="19"/>
  <c r="G18" i="19"/>
  <c r="F18" i="19"/>
  <c r="E18" i="19"/>
  <c r="D18" i="19"/>
  <c r="I11" i="19"/>
  <c r="H11" i="19"/>
  <c r="G11" i="19"/>
  <c r="F11" i="19"/>
  <c r="E11" i="19"/>
  <c r="D11" i="19"/>
  <c r="I6" i="19"/>
  <c r="H6" i="19"/>
  <c r="G6" i="19"/>
  <c r="F6" i="19"/>
  <c r="E6" i="19"/>
  <c r="D6" i="19"/>
  <c r="E75" i="19" l="1"/>
  <c r="I75" i="19"/>
  <c r="D39" i="19"/>
  <c r="H75" i="19"/>
  <c r="G54" i="19"/>
  <c r="G64" i="19"/>
  <c r="F90" i="19"/>
  <c r="F102" i="19"/>
  <c r="H39" i="19"/>
  <c r="G12" i="19"/>
  <c r="E39" i="19"/>
  <c r="I39" i="19"/>
  <c r="G90" i="19"/>
  <c r="G102" i="19"/>
  <c r="E24" i="19"/>
  <c r="I24" i="19"/>
  <c r="F75" i="19"/>
  <c r="D90" i="19"/>
  <c r="H90" i="19"/>
  <c r="D102" i="19"/>
  <c r="H102" i="19"/>
  <c r="D117" i="19"/>
  <c r="H117" i="19"/>
  <c r="F12" i="19"/>
  <c r="F24" i="19"/>
  <c r="G75" i="19"/>
  <c r="E90" i="19"/>
  <c r="I90" i="19"/>
  <c r="E102" i="19"/>
  <c r="I102" i="19"/>
  <c r="F64" i="19"/>
  <c r="D64" i="19"/>
  <c r="H64" i="19"/>
  <c r="E64" i="19"/>
  <c r="I64" i="19"/>
  <c r="D54" i="19"/>
  <c r="H54" i="19"/>
  <c r="E54" i="19"/>
  <c r="I54" i="19"/>
  <c r="F39" i="19"/>
  <c r="D110" i="19"/>
  <c r="H110" i="19"/>
  <c r="G39" i="19"/>
  <c r="E117" i="19"/>
  <c r="I117" i="19"/>
  <c r="F117" i="19"/>
  <c r="D24" i="19"/>
  <c r="H24" i="19"/>
  <c r="G24" i="19"/>
  <c r="E110" i="19"/>
  <c r="I110" i="19"/>
  <c r="G117" i="19"/>
  <c r="D12" i="19"/>
  <c r="H12" i="19"/>
  <c r="F110" i="19"/>
  <c r="E12" i="19"/>
  <c r="I12" i="19"/>
  <c r="G110" i="19"/>
  <c r="E113" i="18"/>
  <c r="E119" i="18" s="1"/>
  <c r="F113" i="18"/>
  <c r="F119" i="18" s="1"/>
  <c r="G113" i="18"/>
  <c r="H113" i="18"/>
  <c r="I113" i="18"/>
  <c r="I119" i="18" s="1"/>
  <c r="E114" i="18"/>
  <c r="F114" i="18"/>
  <c r="G114" i="18"/>
  <c r="H114" i="18"/>
  <c r="I114" i="18"/>
  <c r="E115" i="18"/>
  <c r="F115" i="18"/>
  <c r="G115" i="18"/>
  <c r="H115" i="18"/>
  <c r="I115" i="18"/>
  <c r="E116" i="18"/>
  <c r="F116" i="18"/>
  <c r="G116" i="18"/>
  <c r="G119" i="18" s="1"/>
  <c r="H116" i="18"/>
  <c r="I116" i="18"/>
  <c r="E117" i="18"/>
  <c r="F117" i="18"/>
  <c r="G117" i="18"/>
  <c r="H117" i="18"/>
  <c r="I117" i="18"/>
  <c r="E118" i="18"/>
  <c r="F118" i="18"/>
  <c r="G118" i="18"/>
  <c r="H118" i="18"/>
  <c r="I118" i="18"/>
  <c r="D118" i="18"/>
  <c r="D117" i="18"/>
  <c r="D116" i="18"/>
  <c r="D115" i="18"/>
  <c r="D114" i="18"/>
  <c r="D113" i="18"/>
  <c r="E105" i="18"/>
  <c r="F105" i="18"/>
  <c r="G105" i="18"/>
  <c r="H105" i="18"/>
  <c r="H112" i="18" s="1"/>
  <c r="I105" i="18"/>
  <c r="E106" i="18"/>
  <c r="E112" i="18" s="1"/>
  <c r="F106" i="18"/>
  <c r="F112" i="18" s="1"/>
  <c r="G106" i="18"/>
  <c r="H106" i="18"/>
  <c r="I106" i="18"/>
  <c r="E107" i="18"/>
  <c r="F107" i="18"/>
  <c r="G107" i="18"/>
  <c r="H107" i="18"/>
  <c r="I107" i="18"/>
  <c r="E108" i="18"/>
  <c r="F108" i="18"/>
  <c r="G108" i="18"/>
  <c r="H108" i="18"/>
  <c r="I108" i="18"/>
  <c r="I112" i="18" s="1"/>
  <c r="E109" i="18"/>
  <c r="F109" i="18"/>
  <c r="G109" i="18"/>
  <c r="H109" i="18"/>
  <c r="I109" i="18"/>
  <c r="E110" i="18"/>
  <c r="F110" i="18"/>
  <c r="G110" i="18"/>
  <c r="H110" i="18"/>
  <c r="I110" i="18"/>
  <c r="E111" i="18"/>
  <c r="F111" i="18"/>
  <c r="G111" i="18"/>
  <c r="H111" i="18"/>
  <c r="I111" i="18"/>
  <c r="D111" i="18"/>
  <c r="D110" i="18"/>
  <c r="D109" i="18"/>
  <c r="D108" i="18"/>
  <c r="D107" i="18"/>
  <c r="D106" i="18"/>
  <c r="D105" i="18"/>
  <c r="H119" i="18"/>
  <c r="G112" i="18"/>
  <c r="E89" i="18"/>
  <c r="F89" i="18"/>
  <c r="F90" i="18" s="1"/>
  <c r="G89" i="18"/>
  <c r="H89" i="18"/>
  <c r="H90" i="18" s="1"/>
  <c r="I89" i="18"/>
  <c r="D89" i="18"/>
  <c r="D90" i="18" s="1"/>
  <c r="D83" i="18"/>
  <c r="E83" i="18"/>
  <c r="F83" i="18"/>
  <c r="G83" i="18"/>
  <c r="H83" i="18"/>
  <c r="I83" i="18"/>
  <c r="E74" i="18"/>
  <c r="F74" i="18"/>
  <c r="G74" i="18"/>
  <c r="H74" i="18"/>
  <c r="I74" i="18"/>
  <c r="D74" i="18"/>
  <c r="E63" i="18"/>
  <c r="F63" i="18"/>
  <c r="G63" i="18"/>
  <c r="H63" i="18"/>
  <c r="I63" i="18"/>
  <c r="D63" i="18"/>
  <c r="D52" i="18"/>
  <c r="E52" i="18"/>
  <c r="E53" i="18" s="1"/>
  <c r="F52" i="18"/>
  <c r="G52" i="18"/>
  <c r="H52" i="18"/>
  <c r="I52" i="18"/>
  <c r="I102" i="18"/>
  <c r="H102" i="18"/>
  <c r="G102" i="18"/>
  <c r="F102" i="18"/>
  <c r="E102" i="18"/>
  <c r="D102" i="18"/>
  <c r="I98" i="18"/>
  <c r="H98" i="18"/>
  <c r="G98" i="18"/>
  <c r="F98" i="18"/>
  <c r="E98" i="18"/>
  <c r="D98" i="18"/>
  <c r="I70" i="18"/>
  <c r="H70" i="18"/>
  <c r="G70" i="18"/>
  <c r="G75" i="18" s="1"/>
  <c r="F70" i="18"/>
  <c r="F75" i="18" s="1"/>
  <c r="E70" i="18"/>
  <c r="D70" i="18"/>
  <c r="I59" i="18"/>
  <c r="H59" i="18"/>
  <c r="G59" i="18"/>
  <c r="F59" i="18"/>
  <c r="E59" i="18"/>
  <c r="D59" i="18"/>
  <c r="I53" i="18"/>
  <c r="I45" i="18"/>
  <c r="H45" i="18"/>
  <c r="G45" i="18"/>
  <c r="F45" i="18"/>
  <c r="E45" i="18"/>
  <c r="D45" i="18"/>
  <c r="I37" i="18"/>
  <c r="I38" i="18" s="1"/>
  <c r="H37" i="18"/>
  <c r="H38" i="18" s="1"/>
  <c r="G37" i="18"/>
  <c r="F37" i="18"/>
  <c r="E37" i="18"/>
  <c r="E38" i="18" s="1"/>
  <c r="D37" i="18"/>
  <c r="D38" i="18" s="1"/>
  <c r="I32" i="18"/>
  <c r="H32" i="18"/>
  <c r="G32" i="18"/>
  <c r="F32" i="18"/>
  <c r="F38" i="18" s="1"/>
  <c r="E32" i="18"/>
  <c r="D32" i="18"/>
  <c r="I23" i="18"/>
  <c r="I24" i="18" s="1"/>
  <c r="H23" i="18"/>
  <c r="G23" i="18"/>
  <c r="F23" i="18"/>
  <c r="E23" i="18"/>
  <c r="E24" i="18" s="1"/>
  <c r="D23" i="18"/>
  <c r="I18" i="18"/>
  <c r="H18" i="18"/>
  <c r="G18" i="18"/>
  <c r="F18" i="18"/>
  <c r="E18" i="18"/>
  <c r="D18" i="18"/>
  <c r="I11" i="18"/>
  <c r="H11" i="18"/>
  <c r="G11" i="18"/>
  <c r="F11" i="18"/>
  <c r="E11" i="18"/>
  <c r="D11" i="18"/>
  <c r="I6" i="18"/>
  <c r="H6" i="18"/>
  <c r="G6" i="18"/>
  <c r="F6" i="18"/>
  <c r="F12" i="18" s="1"/>
  <c r="E6" i="18"/>
  <c r="D6" i="18"/>
  <c r="H118" i="19" l="1"/>
  <c r="D118" i="19"/>
  <c r="F118" i="19"/>
  <c r="I118" i="19"/>
  <c r="G118" i="19"/>
  <c r="E118" i="19"/>
  <c r="G120" i="18"/>
  <c r="H120" i="18"/>
  <c r="D119" i="18"/>
  <c r="D112" i="18"/>
  <c r="F120" i="18"/>
  <c r="E120" i="18"/>
  <c r="I120" i="18"/>
  <c r="E103" i="18"/>
  <c r="I103" i="18"/>
  <c r="E90" i="18"/>
  <c r="I90" i="18"/>
  <c r="F64" i="18"/>
  <c r="D64" i="18"/>
  <c r="H64" i="18"/>
  <c r="E64" i="18"/>
  <c r="I64" i="18"/>
  <c r="D24" i="18"/>
  <c r="H24" i="18"/>
  <c r="F24" i="18"/>
  <c r="D53" i="18"/>
  <c r="H53" i="18"/>
  <c r="F53" i="18"/>
  <c r="D75" i="18"/>
  <c r="H75" i="18"/>
  <c r="D103" i="18"/>
  <c r="H103" i="18"/>
  <c r="F103" i="18"/>
  <c r="G24" i="18"/>
  <c r="G38" i="18"/>
  <c r="G53" i="18"/>
  <c r="G64" i="18"/>
  <c r="E75" i="18"/>
  <c r="I75" i="18"/>
  <c r="G90" i="18"/>
  <c r="G103" i="18"/>
  <c r="E12" i="18"/>
  <c r="I12" i="18"/>
  <c r="G12" i="18"/>
  <c r="D12" i="18"/>
  <c r="H12" i="18"/>
  <c r="D91" i="17"/>
  <c r="E91" i="17"/>
  <c r="F91" i="17"/>
  <c r="G91" i="17"/>
  <c r="H91" i="17"/>
  <c r="I91" i="17"/>
  <c r="E35" i="17"/>
  <c r="F35" i="17"/>
  <c r="G35" i="17"/>
  <c r="H35" i="17"/>
  <c r="I35" i="17"/>
  <c r="D35" i="17"/>
  <c r="E31" i="17"/>
  <c r="F31" i="17"/>
  <c r="G31" i="17"/>
  <c r="H31" i="17"/>
  <c r="I31" i="17"/>
  <c r="D31" i="17"/>
  <c r="E6" i="17"/>
  <c r="I95" i="17"/>
  <c r="H95" i="17"/>
  <c r="G95" i="17"/>
  <c r="F95" i="17"/>
  <c r="E95" i="17"/>
  <c r="D95" i="17"/>
  <c r="I82" i="17"/>
  <c r="H82" i="17"/>
  <c r="G82" i="17"/>
  <c r="F82" i="17"/>
  <c r="E82" i="17"/>
  <c r="D82" i="17"/>
  <c r="I77" i="17"/>
  <c r="H77" i="17"/>
  <c r="G77" i="17"/>
  <c r="F77" i="17"/>
  <c r="E77" i="17"/>
  <c r="D77" i="17"/>
  <c r="I69" i="17"/>
  <c r="H69" i="17"/>
  <c r="G69" i="17"/>
  <c r="F69" i="17"/>
  <c r="E69" i="17"/>
  <c r="D69" i="17"/>
  <c r="I66" i="17"/>
  <c r="H66" i="17"/>
  <c r="G66" i="17"/>
  <c r="F66" i="17"/>
  <c r="E66" i="17"/>
  <c r="D66" i="17"/>
  <c r="I59" i="17"/>
  <c r="H59" i="17"/>
  <c r="G59" i="17"/>
  <c r="F59" i="17"/>
  <c r="E59" i="17"/>
  <c r="D59" i="17"/>
  <c r="I56" i="17"/>
  <c r="H56" i="17"/>
  <c r="G56" i="17"/>
  <c r="F56" i="17"/>
  <c r="E56" i="17"/>
  <c r="D56" i="17"/>
  <c r="I49" i="17"/>
  <c r="H49" i="17"/>
  <c r="G49" i="17"/>
  <c r="F49" i="17"/>
  <c r="E49" i="17"/>
  <c r="D49" i="17"/>
  <c r="I43" i="17"/>
  <c r="H43" i="17"/>
  <c r="G43" i="17"/>
  <c r="F43" i="17"/>
  <c r="E43" i="17"/>
  <c r="D43" i="17"/>
  <c r="I22" i="17"/>
  <c r="H22" i="17"/>
  <c r="G22" i="17"/>
  <c r="F22" i="17"/>
  <c r="E22" i="17"/>
  <c r="D22" i="17"/>
  <c r="I17" i="17"/>
  <c r="H17" i="17"/>
  <c r="G17" i="17"/>
  <c r="F17" i="17"/>
  <c r="E17" i="17"/>
  <c r="D17" i="17"/>
  <c r="I10" i="17"/>
  <c r="H10" i="17"/>
  <c r="G10" i="17"/>
  <c r="F10" i="17"/>
  <c r="E10" i="17"/>
  <c r="D10" i="17"/>
  <c r="I6" i="17"/>
  <c r="H6" i="17"/>
  <c r="G6" i="17"/>
  <c r="F6" i="17"/>
  <c r="D6" i="17"/>
  <c r="D120" i="18" l="1"/>
  <c r="E60" i="17"/>
  <c r="G70" i="17"/>
  <c r="E83" i="17"/>
  <c r="I83" i="17"/>
  <c r="I11" i="17"/>
  <c r="I60" i="17"/>
  <c r="E96" i="17"/>
  <c r="I96" i="17"/>
  <c r="E50" i="17"/>
  <c r="I50" i="17"/>
  <c r="E36" i="17"/>
  <c r="I36" i="17"/>
  <c r="G23" i="17"/>
  <c r="E23" i="17"/>
  <c r="I23" i="17"/>
  <c r="F23" i="17"/>
  <c r="D23" i="17"/>
  <c r="H23" i="17"/>
  <c r="F50" i="17"/>
  <c r="D50" i="17"/>
  <c r="H50" i="17"/>
  <c r="F70" i="17"/>
  <c r="F96" i="17"/>
  <c r="D96" i="17"/>
  <c r="H96" i="17"/>
  <c r="D11" i="17"/>
  <c r="H11" i="17"/>
  <c r="F11" i="17"/>
  <c r="D36" i="17"/>
  <c r="H36" i="17"/>
  <c r="F36" i="17"/>
  <c r="D60" i="17"/>
  <c r="H60" i="17"/>
  <c r="F60" i="17"/>
  <c r="D70" i="17"/>
  <c r="H70" i="17"/>
  <c r="D83" i="17"/>
  <c r="H83" i="17"/>
  <c r="F83" i="17"/>
  <c r="E11" i="17"/>
  <c r="G36" i="17"/>
  <c r="G50" i="17"/>
  <c r="G60" i="17"/>
  <c r="E70" i="17"/>
  <c r="I70" i="17"/>
  <c r="G83" i="17"/>
  <c r="G96" i="17"/>
  <c r="G11" i="17"/>
  <c r="I44" i="16"/>
  <c r="D32" i="16" l="1"/>
  <c r="D24" i="16"/>
  <c r="E24" i="16"/>
  <c r="F24" i="16"/>
  <c r="G24" i="16"/>
  <c r="H24" i="16"/>
  <c r="I24" i="16"/>
  <c r="E12" i="16"/>
  <c r="F12" i="16"/>
  <c r="G12" i="16"/>
  <c r="H12" i="16"/>
  <c r="I12" i="16"/>
  <c r="D12" i="16"/>
  <c r="D13" i="16" s="1"/>
  <c r="D7" i="16"/>
  <c r="E7" i="16"/>
  <c r="F7" i="16"/>
  <c r="G7" i="16"/>
  <c r="H7" i="16"/>
  <c r="I7" i="16"/>
  <c r="I96" i="16"/>
  <c r="H96" i="16"/>
  <c r="G96" i="16"/>
  <c r="F96" i="16"/>
  <c r="E96" i="16"/>
  <c r="D96" i="16"/>
  <c r="I92" i="16"/>
  <c r="H92" i="16"/>
  <c r="G92" i="16"/>
  <c r="F92" i="16"/>
  <c r="E92" i="16"/>
  <c r="D92" i="16"/>
  <c r="I84" i="16"/>
  <c r="H84" i="16"/>
  <c r="G84" i="16"/>
  <c r="F84" i="16"/>
  <c r="E84" i="16"/>
  <c r="D84" i="16"/>
  <c r="I79" i="16"/>
  <c r="H79" i="16"/>
  <c r="G79" i="16"/>
  <c r="F79" i="16"/>
  <c r="E79" i="16"/>
  <c r="D79" i="16"/>
  <c r="I71" i="16"/>
  <c r="H71" i="16"/>
  <c r="G71" i="16"/>
  <c r="F71" i="16"/>
  <c r="E71" i="16"/>
  <c r="D71" i="16"/>
  <c r="I68" i="16"/>
  <c r="H68" i="16"/>
  <c r="G68" i="16"/>
  <c r="F68" i="16"/>
  <c r="E68" i="16"/>
  <c r="D68" i="16"/>
  <c r="I61" i="16"/>
  <c r="H61" i="16"/>
  <c r="G61" i="16"/>
  <c r="F61" i="16"/>
  <c r="E61" i="16"/>
  <c r="D61" i="16"/>
  <c r="I57" i="16"/>
  <c r="H57" i="16"/>
  <c r="G57" i="16"/>
  <c r="F57" i="16"/>
  <c r="E57" i="16"/>
  <c r="D57" i="16"/>
  <c r="I50" i="16"/>
  <c r="H50" i="16"/>
  <c r="G50" i="16"/>
  <c r="F50" i="16"/>
  <c r="E50" i="16"/>
  <c r="D50" i="16"/>
  <c r="H44" i="16"/>
  <c r="G44" i="16"/>
  <c r="F44" i="16"/>
  <c r="E44" i="16"/>
  <c r="D44" i="16"/>
  <c r="I36" i="16"/>
  <c r="H36" i="16"/>
  <c r="G36" i="16"/>
  <c r="F36" i="16"/>
  <c r="E36" i="16"/>
  <c r="D36" i="16"/>
  <c r="I32" i="16"/>
  <c r="H32" i="16"/>
  <c r="G32" i="16"/>
  <c r="F32" i="16"/>
  <c r="E32" i="16"/>
  <c r="I19" i="16"/>
  <c r="H19" i="16"/>
  <c r="G19" i="16"/>
  <c r="F19" i="16"/>
  <c r="E19" i="16"/>
  <c r="D19" i="16"/>
  <c r="D96" i="15"/>
  <c r="D97" i="15" s="1"/>
  <c r="E92" i="15"/>
  <c r="F92" i="15"/>
  <c r="G92" i="15"/>
  <c r="H92" i="15"/>
  <c r="I92" i="15"/>
  <c r="D92" i="15"/>
  <c r="E22" i="15"/>
  <c r="F22" i="15"/>
  <c r="G22" i="15"/>
  <c r="H22" i="15"/>
  <c r="I22" i="15"/>
  <c r="D22" i="15"/>
  <c r="E36" i="15"/>
  <c r="F36" i="15"/>
  <c r="G36" i="15"/>
  <c r="H36" i="15"/>
  <c r="I36" i="15"/>
  <c r="D36" i="15"/>
  <c r="E50" i="15"/>
  <c r="F50" i="15"/>
  <c r="G50" i="15"/>
  <c r="H50" i="15"/>
  <c r="I50" i="15"/>
  <c r="D50" i="15"/>
  <c r="E79" i="15"/>
  <c r="F79" i="15"/>
  <c r="G79" i="15"/>
  <c r="H79" i="15"/>
  <c r="I79" i="15"/>
  <c r="D79" i="15"/>
  <c r="E71" i="15"/>
  <c r="F71" i="15"/>
  <c r="G71" i="15"/>
  <c r="H71" i="15"/>
  <c r="I71" i="15"/>
  <c r="D71" i="15"/>
  <c r="D11" i="15"/>
  <c r="I96" i="15"/>
  <c r="H96" i="15"/>
  <c r="G96" i="15"/>
  <c r="F96" i="15"/>
  <c r="E96" i="15"/>
  <c r="I84" i="15"/>
  <c r="H84" i="15"/>
  <c r="G84" i="15"/>
  <c r="F84" i="15"/>
  <c r="E84" i="15"/>
  <c r="D84" i="15"/>
  <c r="I68" i="15"/>
  <c r="H68" i="15"/>
  <c r="G68" i="15"/>
  <c r="F68" i="15"/>
  <c r="E68" i="15"/>
  <c r="D68" i="15"/>
  <c r="I61" i="15"/>
  <c r="H61" i="15"/>
  <c r="G61" i="15"/>
  <c r="F61" i="15"/>
  <c r="E61" i="15"/>
  <c r="D61" i="15"/>
  <c r="I57" i="15"/>
  <c r="H57" i="15"/>
  <c r="G57" i="15"/>
  <c r="F57" i="15"/>
  <c r="E57" i="15"/>
  <c r="D57" i="15"/>
  <c r="I44" i="15"/>
  <c r="H44" i="15"/>
  <c r="G44" i="15"/>
  <c r="F44" i="15"/>
  <c r="E44" i="15"/>
  <c r="D44" i="15"/>
  <c r="I31" i="15"/>
  <c r="H31" i="15"/>
  <c r="G31" i="15"/>
  <c r="F31" i="15"/>
  <c r="E31" i="15"/>
  <c r="D31" i="15"/>
  <c r="I18" i="15"/>
  <c r="H18" i="15"/>
  <c r="G18" i="15"/>
  <c r="F18" i="15"/>
  <c r="E18" i="15"/>
  <c r="D18" i="15"/>
  <c r="I11" i="15"/>
  <c r="H11" i="15"/>
  <c r="G11" i="15"/>
  <c r="F11" i="15"/>
  <c r="E11" i="15"/>
  <c r="I6" i="15"/>
  <c r="H6" i="15"/>
  <c r="G6" i="15"/>
  <c r="F6" i="15"/>
  <c r="E6" i="15"/>
  <c r="D6" i="15"/>
  <c r="D84" i="14"/>
  <c r="E84" i="14"/>
  <c r="E85" i="14" s="1"/>
  <c r="F84" i="14"/>
  <c r="G84" i="14"/>
  <c r="H84" i="14"/>
  <c r="I84" i="14"/>
  <c r="E70" i="14"/>
  <c r="F70" i="14"/>
  <c r="G70" i="14"/>
  <c r="H70" i="14"/>
  <c r="I70" i="14"/>
  <c r="D70" i="14"/>
  <c r="D97" i="14"/>
  <c r="E92" i="14"/>
  <c r="F92" i="14"/>
  <c r="G92" i="14"/>
  <c r="H92" i="14"/>
  <c r="I92" i="14"/>
  <c r="D92" i="14"/>
  <c r="E78" i="14"/>
  <c r="F78" i="14"/>
  <c r="F85" i="14" s="1"/>
  <c r="G78" i="14"/>
  <c r="H78" i="14"/>
  <c r="H85" i="14" s="1"/>
  <c r="I78" i="14"/>
  <c r="D78" i="14"/>
  <c r="D85" i="14" s="1"/>
  <c r="I97" i="14"/>
  <c r="I98" i="14" s="1"/>
  <c r="H97" i="14"/>
  <c r="G97" i="14"/>
  <c r="G98" i="14" s="1"/>
  <c r="F97" i="14"/>
  <c r="E97" i="14"/>
  <c r="E98" i="14" s="1"/>
  <c r="E67" i="14"/>
  <c r="F67" i="14"/>
  <c r="G67" i="14"/>
  <c r="H67" i="14"/>
  <c r="I67" i="14"/>
  <c r="D67" i="14"/>
  <c r="E60" i="14"/>
  <c r="F60" i="14"/>
  <c r="G60" i="14"/>
  <c r="H60" i="14"/>
  <c r="I60" i="14"/>
  <c r="D60" i="14"/>
  <c r="E56" i="14"/>
  <c r="F56" i="14"/>
  <c r="G56" i="14"/>
  <c r="H56" i="14"/>
  <c r="I56" i="14"/>
  <c r="D56" i="14"/>
  <c r="D49" i="14"/>
  <c r="I49" i="14"/>
  <c r="H49" i="14"/>
  <c r="G49" i="14"/>
  <c r="F49" i="14"/>
  <c r="E49" i="14"/>
  <c r="D43" i="14"/>
  <c r="I43" i="14"/>
  <c r="H43" i="14"/>
  <c r="G43" i="14"/>
  <c r="F43" i="14"/>
  <c r="E43" i="14"/>
  <c r="E29" i="14"/>
  <c r="F29" i="14"/>
  <c r="G29" i="14"/>
  <c r="H29" i="14"/>
  <c r="I29" i="14"/>
  <c r="D29" i="14"/>
  <c r="E35" i="14"/>
  <c r="F35" i="14"/>
  <c r="G35" i="14"/>
  <c r="H35" i="14"/>
  <c r="I35" i="14"/>
  <c r="D35" i="14"/>
  <c r="D21" i="14"/>
  <c r="I21" i="14"/>
  <c r="H21" i="14"/>
  <c r="G21" i="14"/>
  <c r="F21" i="14"/>
  <c r="E21" i="14"/>
  <c r="E16" i="14"/>
  <c r="F16" i="14"/>
  <c r="G16" i="14"/>
  <c r="H16" i="14"/>
  <c r="I16" i="14"/>
  <c r="D16" i="14"/>
  <c r="E9" i="14"/>
  <c r="F9" i="14"/>
  <c r="G9" i="14"/>
  <c r="H9" i="14"/>
  <c r="I9" i="14"/>
  <c r="D9" i="14"/>
  <c r="E6" i="14"/>
  <c r="F6" i="14"/>
  <c r="G6" i="14"/>
  <c r="H6" i="14"/>
  <c r="I6" i="14"/>
  <c r="D6" i="14"/>
  <c r="E13" i="16" l="1"/>
  <c r="G51" i="16"/>
  <c r="E97" i="16"/>
  <c r="I97" i="16"/>
  <c r="D37" i="16"/>
  <c r="H37" i="16"/>
  <c r="F62" i="16"/>
  <c r="D72" i="16"/>
  <c r="H72" i="16"/>
  <c r="D85" i="16"/>
  <c r="H85" i="16"/>
  <c r="F85" i="16"/>
  <c r="I13" i="16"/>
  <c r="H13" i="16"/>
  <c r="F37" i="16"/>
  <c r="G25" i="16"/>
  <c r="F51" i="16"/>
  <c r="F97" i="16"/>
  <c r="D97" i="16"/>
  <c r="H97" i="16"/>
  <c r="E37" i="16"/>
  <c r="I37" i="16"/>
  <c r="G37" i="16"/>
  <c r="E62" i="16"/>
  <c r="I62" i="16"/>
  <c r="G62" i="16"/>
  <c r="E72" i="16"/>
  <c r="I72" i="16"/>
  <c r="E85" i="16"/>
  <c r="I85" i="16"/>
  <c r="G85" i="16"/>
  <c r="F13" i="16"/>
  <c r="G13" i="16"/>
  <c r="G97" i="16"/>
  <c r="F72" i="16"/>
  <c r="G72" i="16"/>
  <c r="D62" i="16"/>
  <c r="H62" i="16"/>
  <c r="D51" i="16"/>
  <c r="H51" i="16"/>
  <c r="E51" i="16"/>
  <c r="I51" i="16"/>
  <c r="F25" i="16"/>
  <c r="D25" i="16"/>
  <c r="H25" i="16"/>
  <c r="E25" i="16"/>
  <c r="I25" i="16"/>
  <c r="G22" i="14"/>
  <c r="I85" i="14"/>
  <c r="D71" i="14"/>
  <c r="F71" i="14"/>
  <c r="G85" i="14"/>
  <c r="H22" i="14"/>
  <c r="I22" i="14"/>
  <c r="H36" i="14"/>
  <c r="I85" i="15"/>
  <c r="G71" i="14"/>
  <c r="E50" i="14"/>
  <c r="I50" i="14"/>
  <c r="H61" i="14"/>
  <c r="H71" i="14"/>
  <c r="H10" i="14"/>
  <c r="I10" i="14"/>
  <c r="E10" i="14"/>
  <c r="G36" i="14"/>
  <c r="H50" i="14"/>
  <c r="F50" i="14"/>
  <c r="D50" i="14"/>
  <c r="I61" i="14"/>
  <c r="E61" i="14"/>
  <c r="H98" i="14"/>
  <c r="D98" i="14"/>
  <c r="I71" i="14"/>
  <c r="E71" i="14"/>
  <c r="F62" i="15"/>
  <c r="D23" i="15"/>
  <c r="E72" i="15"/>
  <c r="I72" i="15"/>
  <c r="H97" i="15"/>
  <c r="F97" i="15"/>
  <c r="E85" i="15"/>
  <c r="G85" i="15"/>
  <c r="H72" i="15"/>
  <c r="G72" i="15"/>
  <c r="F72" i="15"/>
  <c r="D72" i="15"/>
  <c r="D62" i="15"/>
  <c r="H62" i="15"/>
  <c r="F37" i="15"/>
  <c r="E37" i="15"/>
  <c r="I37" i="15"/>
  <c r="E62" i="15"/>
  <c r="I62" i="15"/>
  <c r="G97" i="15"/>
  <c r="E97" i="15"/>
  <c r="I97" i="15"/>
  <c r="F85" i="15"/>
  <c r="D85" i="15"/>
  <c r="H85" i="15"/>
  <c r="D37" i="15"/>
  <c r="H37" i="15"/>
  <c r="G37" i="15"/>
  <c r="F12" i="15"/>
  <c r="E12" i="15"/>
  <c r="I12" i="15"/>
  <c r="H23" i="15"/>
  <c r="G23" i="15"/>
  <c r="D12" i="15"/>
  <c r="H12" i="15"/>
  <c r="G62" i="15"/>
  <c r="D51" i="15"/>
  <c r="H51" i="15"/>
  <c r="G51" i="15"/>
  <c r="F51" i="15"/>
  <c r="E51" i="15"/>
  <c r="I51" i="15"/>
  <c r="F23" i="15"/>
  <c r="E23" i="15"/>
  <c r="I23" i="15"/>
  <c r="G12" i="15"/>
  <c r="F98" i="14"/>
  <c r="D61" i="14"/>
  <c r="F61" i="14"/>
  <c r="G61" i="14"/>
  <c r="G50" i="14"/>
  <c r="I36" i="14"/>
  <c r="E36" i="14"/>
  <c r="D36" i="14"/>
  <c r="F36" i="14"/>
  <c r="E22" i="14"/>
  <c r="F22" i="14"/>
  <c r="D22" i="14"/>
  <c r="D10" i="14"/>
  <c r="F10" i="14"/>
  <c r="G10" i="14"/>
  <c r="D97" i="9"/>
  <c r="E95" i="13" l="1"/>
  <c r="F95" i="13"/>
  <c r="G95" i="13"/>
  <c r="H95" i="13"/>
  <c r="I95" i="13"/>
  <c r="D95" i="13"/>
  <c r="E90" i="13"/>
  <c r="F90" i="13"/>
  <c r="G90" i="13"/>
  <c r="H90" i="13"/>
  <c r="I90" i="13"/>
  <c r="D90" i="13"/>
  <c r="E82" i="13"/>
  <c r="F82" i="13"/>
  <c r="G82" i="13"/>
  <c r="H82" i="13"/>
  <c r="I82" i="13"/>
  <c r="D82" i="13"/>
  <c r="I77" i="13"/>
  <c r="E77" i="13"/>
  <c r="F77" i="13"/>
  <c r="G77" i="13"/>
  <c r="H77" i="13"/>
  <c r="D77" i="13"/>
  <c r="E61" i="13"/>
  <c r="F61" i="13"/>
  <c r="G61" i="13"/>
  <c r="H61" i="13"/>
  <c r="I61" i="13"/>
  <c r="D61" i="13"/>
  <c r="D22" i="13"/>
  <c r="E22" i="13"/>
  <c r="F22" i="13"/>
  <c r="G22" i="13"/>
  <c r="H22" i="13"/>
  <c r="I22" i="13"/>
  <c r="I68" i="13"/>
  <c r="I70" i="13" s="1"/>
  <c r="H68" i="13"/>
  <c r="H70" i="13" s="1"/>
  <c r="G68" i="13"/>
  <c r="G70" i="13" s="1"/>
  <c r="F68" i="13"/>
  <c r="F70" i="13" s="1"/>
  <c r="E68" i="13"/>
  <c r="E70" i="13" s="1"/>
  <c r="D68" i="13"/>
  <c r="D70" i="13" s="1"/>
  <c r="E57" i="13"/>
  <c r="F57" i="13"/>
  <c r="G57" i="13"/>
  <c r="H57" i="13"/>
  <c r="I57" i="13"/>
  <c r="D57" i="13"/>
  <c r="I50" i="13"/>
  <c r="H50" i="13"/>
  <c r="G50" i="13"/>
  <c r="F50" i="13"/>
  <c r="E50" i="13"/>
  <c r="D50" i="13"/>
  <c r="I44" i="13"/>
  <c r="H44" i="13"/>
  <c r="G44" i="13"/>
  <c r="F44" i="13"/>
  <c r="E44" i="13"/>
  <c r="D44" i="13"/>
  <c r="E36" i="13"/>
  <c r="F36" i="13"/>
  <c r="G36" i="13"/>
  <c r="H36" i="13"/>
  <c r="I36" i="13"/>
  <c r="D36" i="13"/>
  <c r="E30" i="13"/>
  <c r="F30" i="13"/>
  <c r="G30" i="13"/>
  <c r="H30" i="13"/>
  <c r="I30" i="13"/>
  <c r="D30" i="13"/>
  <c r="I17" i="13"/>
  <c r="H17" i="13"/>
  <c r="G17" i="13"/>
  <c r="F17" i="13"/>
  <c r="E17" i="13"/>
  <c r="D17" i="13"/>
  <c r="D10" i="13"/>
  <c r="I10" i="13"/>
  <c r="H10" i="13"/>
  <c r="G10" i="13"/>
  <c r="F10" i="13"/>
  <c r="E10" i="13"/>
  <c r="E6" i="13"/>
  <c r="F6" i="13"/>
  <c r="G6" i="13"/>
  <c r="H6" i="13"/>
  <c r="I6" i="13"/>
  <c r="D6" i="13"/>
  <c r="E98" i="12"/>
  <c r="F98" i="12"/>
  <c r="G98" i="12"/>
  <c r="H98" i="12"/>
  <c r="I98" i="12"/>
  <c r="D98" i="12"/>
  <c r="E72" i="12"/>
  <c r="F72" i="12"/>
  <c r="G72" i="12"/>
  <c r="H72" i="12"/>
  <c r="I72" i="12"/>
  <c r="D72" i="12"/>
  <c r="D62" i="12"/>
  <c r="E31" i="12"/>
  <c r="F31" i="12"/>
  <c r="G31" i="12"/>
  <c r="H31" i="12"/>
  <c r="I31" i="12"/>
  <c r="D31" i="12"/>
  <c r="D93" i="12"/>
  <c r="I93" i="12"/>
  <c r="H93" i="12"/>
  <c r="G93" i="12"/>
  <c r="F93" i="12"/>
  <c r="E93" i="12"/>
  <c r="E99" i="12" s="1"/>
  <c r="D85" i="12"/>
  <c r="I85" i="12"/>
  <c r="H85" i="12"/>
  <c r="G85" i="12"/>
  <c r="F85" i="12"/>
  <c r="E85" i="12"/>
  <c r="E80" i="12"/>
  <c r="F80" i="12"/>
  <c r="G80" i="12"/>
  <c r="H80" i="12"/>
  <c r="I80" i="12"/>
  <c r="D80" i="12"/>
  <c r="D69" i="12"/>
  <c r="I69" i="12"/>
  <c r="H69" i="12"/>
  <c r="G69" i="12"/>
  <c r="G73" i="12" s="1"/>
  <c r="F69" i="12"/>
  <c r="E69" i="12"/>
  <c r="I62" i="12"/>
  <c r="H62" i="12"/>
  <c r="G62" i="12"/>
  <c r="F62" i="12"/>
  <c r="E62" i="12"/>
  <c r="E58" i="12"/>
  <c r="F58" i="12"/>
  <c r="G58" i="12"/>
  <c r="H58" i="12"/>
  <c r="I58" i="12"/>
  <c r="D58" i="12"/>
  <c r="D63" i="12" s="1"/>
  <c r="D51" i="12"/>
  <c r="I51" i="12"/>
  <c r="H51" i="12"/>
  <c r="G51" i="12"/>
  <c r="F51" i="12"/>
  <c r="E51" i="12"/>
  <c r="D45" i="12"/>
  <c r="I45" i="12"/>
  <c r="H45" i="12"/>
  <c r="G45" i="12"/>
  <c r="F45" i="12"/>
  <c r="E45" i="12"/>
  <c r="D37" i="12"/>
  <c r="I37" i="12"/>
  <c r="H37" i="12"/>
  <c r="G37" i="12"/>
  <c r="F37" i="12"/>
  <c r="F38" i="12" s="1"/>
  <c r="E37" i="12"/>
  <c r="D18" i="12"/>
  <c r="E23" i="12"/>
  <c r="F23" i="12"/>
  <c r="G23" i="12"/>
  <c r="H23" i="12"/>
  <c r="I23" i="12"/>
  <c r="D23" i="12"/>
  <c r="I18" i="12"/>
  <c r="H18" i="12"/>
  <c r="G18" i="12"/>
  <c r="F18" i="12"/>
  <c r="E18" i="12"/>
  <c r="I11" i="12"/>
  <c r="H11" i="12"/>
  <c r="G11" i="12"/>
  <c r="F11" i="12"/>
  <c r="E11" i="12"/>
  <c r="D11" i="12"/>
  <c r="E6" i="12"/>
  <c r="F6" i="12"/>
  <c r="F12" i="12" s="1"/>
  <c r="G6" i="12"/>
  <c r="H6" i="12"/>
  <c r="H12" i="12" s="1"/>
  <c r="I6" i="12"/>
  <c r="D6" i="12"/>
  <c r="E95" i="11"/>
  <c r="F95" i="11"/>
  <c r="G95" i="11"/>
  <c r="H95" i="11"/>
  <c r="I95" i="11"/>
  <c r="D95" i="11"/>
  <c r="I36" i="11"/>
  <c r="I90" i="11"/>
  <c r="H90" i="11"/>
  <c r="G90" i="11"/>
  <c r="F90" i="11"/>
  <c r="E90" i="11"/>
  <c r="D90" i="11"/>
  <c r="I82" i="11"/>
  <c r="H82" i="11"/>
  <c r="G82" i="11"/>
  <c r="F82" i="11"/>
  <c r="E82" i="11"/>
  <c r="D82" i="11"/>
  <c r="E76" i="11"/>
  <c r="F76" i="11"/>
  <c r="G76" i="11"/>
  <c r="H76" i="11"/>
  <c r="I76" i="11"/>
  <c r="D76" i="11"/>
  <c r="D67" i="11"/>
  <c r="D69" i="11" s="1"/>
  <c r="E67" i="11"/>
  <c r="E69" i="11" s="1"/>
  <c r="F67" i="11"/>
  <c r="G67" i="11"/>
  <c r="G69" i="11" s="1"/>
  <c r="H67" i="11"/>
  <c r="H69" i="11" s="1"/>
  <c r="I67" i="11"/>
  <c r="I69" i="11" s="1"/>
  <c r="F69" i="11"/>
  <c r="D57" i="11"/>
  <c r="E57" i="11"/>
  <c r="F57" i="11"/>
  <c r="G57" i="11"/>
  <c r="H57" i="11"/>
  <c r="I57" i="11"/>
  <c r="E60" i="11"/>
  <c r="F60" i="11"/>
  <c r="G60" i="11"/>
  <c r="H60" i="11"/>
  <c r="I60" i="11"/>
  <c r="D60" i="11"/>
  <c r="D50" i="11"/>
  <c r="I50" i="11"/>
  <c r="H50" i="11"/>
  <c r="G50" i="11"/>
  <c r="F50" i="11"/>
  <c r="E50" i="11"/>
  <c r="I44" i="11"/>
  <c r="H44" i="11"/>
  <c r="G44" i="11"/>
  <c r="F44" i="11"/>
  <c r="E44" i="11"/>
  <c r="D44" i="11"/>
  <c r="D36" i="11"/>
  <c r="H36" i="11"/>
  <c r="G36" i="11"/>
  <c r="F36" i="11"/>
  <c r="E36" i="11"/>
  <c r="E30" i="11"/>
  <c r="F30" i="11"/>
  <c r="G30" i="11"/>
  <c r="H30" i="11"/>
  <c r="I30" i="11"/>
  <c r="D30" i="11"/>
  <c r="E22" i="11"/>
  <c r="F22" i="11"/>
  <c r="G22" i="11"/>
  <c r="H22" i="11"/>
  <c r="I22" i="11"/>
  <c r="D22" i="11"/>
  <c r="D18" i="11"/>
  <c r="I18" i="11"/>
  <c r="H18" i="11"/>
  <c r="G18" i="11"/>
  <c r="F18" i="11"/>
  <c r="E18" i="11"/>
  <c r="D11" i="11"/>
  <c r="I11" i="11"/>
  <c r="H11" i="11"/>
  <c r="G11" i="11"/>
  <c r="F11" i="11"/>
  <c r="E11" i="11"/>
  <c r="E6" i="11"/>
  <c r="F6" i="11"/>
  <c r="G6" i="11"/>
  <c r="H6" i="11"/>
  <c r="I6" i="11"/>
  <c r="D6" i="11"/>
  <c r="E96" i="10"/>
  <c r="F96" i="10"/>
  <c r="G96" i="10"/>
  <c r="H96" i="10"/>
  <c r="I96" i="10"/>
  <c r="D96" i="10"/>
  <c r="D37" i="10"/>
  <c r="E37" i="10"/>
  <c r="F37" i="10"/>
  <c r="G37" i="10"/>
  <c r="H37" i="10"/>
  <c r="I37" i="10"/>
  <c r="E91" i="10"/>
  <c r="E97" i="10" s="1"/>
  <c r="F91" i="10"/>
  <c r="G91" i="10"/>
  <c r="G97" i="10" s="1"/>
  <c r="H91" i="10"/>
  <c r="I91" i="10"/>
  <c r="I97" i="10" s="1"/>
  <c r="D91" i="10"/>
  <c r="E83" i="10"/>
  <c r="F83" i="10"/>
  <c r="G83" i="10"/>
  <c r="H83" i="10"/>
  <c r="I83" i="10"/>
  <c r="D83" i="10"/>
  <c r="E77" i="10"/>
  <c r="F77" i="10"/>
  <c r="G77" i="10"/>
  <c r="H77" i="10"/>
  <c r="I77" i="10"/>
  <c r="D77" i="10"/>
  <c r="E68" i="10"/>
  <c r="E70" i="10" s="1"/>
  <c r="F68" i="10"/>
  <c r="F70" i="10" s="1"/>
  <c r="G68" i="10"/>
  <c r="G70" i="10" s="1"/>
  <c r="H68" i="10"/>
  <c r="H70" i="10" s="1"/>
  <c r="I68" i="10"/>
  <c r="I70" i="10" s="1"/>
  <c r="D68" i="10"/>
  <c r="D70" i="10" s="1"/>
  <c r="E61" i="10"/>
  <c r="F61" i="10"/>
  <c r="G61" i="10"/>
  <c r="H61" i="10"/>
  <c r="I61" i="10"/>
  <c r="D61" i="10"/>
  <c r="E58" i="10"/>
  <c r="F58" i="10"/>
  <c r="G58" i="10"/>
  <c r="H58" i="10"/>
  <c r="I58" i="10"/>
  <c r="D58" i="10"/>
  <c r="E51" i="10"/>
  <c r="F51" i="10"/>
  <c r="G51" i="10"/>
  <c r="H51" i="10"/>
  <c r="I51" i="10"/>
  <c r="D51" i="10"/>
  <c r="E45" i="10"/>
  <c r="F45" i="10"/>
  <c r="G45" i="10"/>
  <c r="H45" i="10"/>
  <c r="I45" i="10"/>
  <c r="D45" i="10"/>
  <c r="E31" i="10"/>
  <c r="F31" i="10"/>
  <c r="G31" i="10"/>
  <c r="H31" i="10"/>
  <c r="I31" i="10"/>
  <c r="D31" i="10"/>
  <c r="E23" i="10"/>
  <c r="F23" i="10"/>
  <c r="G23" i="10"/>
  <c r="H23" i="10"/>
  <c r="I23" i="10"/>
  <c r="D23" i="10"/>
  <c r="E18" i="10"/>
  <c r="F18" i="10"/>
  <c r="G18" i="10"/>
  <c r="H18" i="10"/>
  <c r="I18" i="10"/>
  <c r="D18" i="10"/>
  <c r="E11" i="10"/>
  <c r="F11" i="10"/>
  <c r="G11" i="10"/>
  <c r="H11" i="10"/>
  <c r="I11" i="10"/>
  <c r="D11" i="10"/>
  <c r="E6" i="10"/>
  <c r="F6" i="10"/>
  <c r="G6" i="10"/>
  <c r="H6" i="10"/>
  <c r="I6" i="10"/>
  <c r="D6" i="10"/>
  <c r="E97" i="9"/>
  <c r="F97" i="9"/>
  <c r="G97" i="9"/>
  <c r="H97" i="9"/>
  <c r="I97" i="9"/>
  <c r="E62" i="9"/>
  <c r="F62" i="9"/>
  <c r="G62" i="9"/>
  <c r="H62" i="9"/>
  <c r="I62" i="9"/>
  <c r="D62" i="9"/>
  <c r="I23" i="9"/>
  <c r="D23" i="9"/>
  <c r="D92" i="9"/>
  <c r="D98" i="9" s="1"/>
  <c r="I92" i="9"/>
  <c r="H92" i="9"/>
  <c r="H98" i="9" s="1"/>
  <c r="G92" i="9"/>
  <c r="F92" i="9"/>
  <c r="E92" i="9"/>
  <c r="D84" i="9"/>
  <c r="I84" i="9"/>
  <c r="H84" i="9"/>
  <c r="G84" i="9"/>
  <c r="F84" i="9"/>
  <c r="E84" i="9"/>
  <c r="E78" i="9"/>
  <c r="F78" i="9"/>
  <c r="G78" i="9"/>
  <c r="H78" i="9"/>
  <c r="I78" i="9"/>
  <c r="D78" i="9"/>
  <c r="I69" i="9"/>
  <c r="I71" i="9" s="1"/>
  <c r="H69" i="9"/>
  <c r="H71" i="9" s="1"/>
  <c r="G69" i="9"/>
  <c r="G71" i="9" s="1"/>
  <c r="F69" i="9"/>
  <c r="F71" i="9" s="1"/>
  <c r="E69" i="9"/>
  <c r="E71" i="9" s="1"/>
  <c r="D69" i="9"/>
  <c r="D71" i="9" s="1"/>
  <c r="D58" i="9"/>
  <c r="I58" i="9"/>
  <c r="H58" i="9"/>
  <c r="G58" i="9"/>
  <c r="F58" i="9"/>
  <c r="E58" i="9"/>
  <c r="D51" i="9"/>
  <c r="I51" i="9"/>
  <c r="H51" i="9"/>
  <c r="G51" i="9"/>
  <c r="F51" i="9"/>
  <c r="E51" i="9"/>
  <c r="D45" i="9"/>
  <c r="I45" i="9"/>
  <c r="H45" i="9"/>
  <c r="G45" i="9"/>
  <c r="F45" i="9"/>
  <c r="E45" i="9"/>
  <c r="E37" i="9"/>
  <c r="F37" i="9"/>
  <c r="G37" i="9"/>
  <c r="H37" i="9"/>
  <c r="I37" i="9"/>
  <c r="D37" i="9"/>
  <c r="E31" i="9"/>
  <c r="F31" i="9"/>
  <c r="G31" i="9"/>
  <c r="H31" i="9"/>
  <c r="I31" i="9"/>
  <c r="D31" i="9"/>
  <c r="E23" i="9"/>
  <c r="F23" i="9"/>
  <c r="G23" i="9"/>
  <c r="H23" i="9"/>
  <c r="I18" i="9"/>
  <c r="I24" i="9" s="1"/>
  <c r="H18" i="9"/>
  <c r="G18" i="9"/>
  <c r="F18" i="9"/>
  <c r="E18" i="9"/>
  <c r="E24" i="9" s="1"/>
  <c r="D18" i="9"/>
  <c r="E11" i="9"/>
  <c r="F11" i="9"/>
  <c r="G11" i="9"/>
  <c r="H11" i="9"/>
  <c r="I11" i="9"/>
  <c r="D11" i="9"/>
  <c r="E6" i="9"/>
  <c r="F6" i="9"/>
  <c r="G6" i="9"/>
  <c r="H6" i="9"/>
  <c r="I6" i="9"/>
  <c r="D6" i="9"/>
  <c r="I98" i="9" l="1"/>
  <c r="H63" i="9"/>
  <c r="I62" i="13"/>
  <c r="E38" i="12"/>
  <c r="I38" i="12"/>
  <c r="I63" i="12"/>
  <c r="F23" i="13"/>
  <c r="F96" i="13"/>
  <c r="E62" i="13"/>
  <c r="I37" i="13"/>
  <c r="E37" i="13"/>
  <c r="E51" i="13"/>
  <c r="H23" i="13"/>
  <c r="I51" i="13"/>
  <c r="D24" i="12"/>
  <c r="G63" i="12"/>
  <c r="D38" i="12"/>
  <c r="G99" i="12"/>
  <c r="D73" i="12"/>
  <c r="H52" i="12"/>
  <c r="E63" i="12"/>
  <c r="H99" i="12"/>
  <c r="G12" i="12"/>
  <c r="H73" i="12"/>
  <c r="I86" i="12"/>
  <c r="E86" i="12"/>
  <c r="F24" i="12"/>
  <c r="E52" i="12"/>
  <c r="I52" i="12"/>
  <c r="E73" i="12"/>
  <c r="I73" i="12"/>
  <c r="F73" i="12"/>
  <c r="D83" i="11"/>
  <c r="I83" i="11"/>
  <c r="E83" i="11"/>
  <c r="I12" i="11"/>
  <c r="E12" i="11"/>
  <c r="F23" i="11"/>
  <c r="D23" i="11"/>
  <c r="G23" i="11"/>
  <c r="I37" i="11"/>
  <c r="E37" i="11"/>
  <c r="H37" i="11"/>
  <c r="E51" i="11"/>
  <c r="I51" i="11"/>
  <c r="E23" i="11"/>
  <c r="G51" i="11"/>
  <c r="G61" i="11"/>
  <c r="D61" i="11"/>
  <c r="D96" i="11"/>
  <c r="I84" i="10"/>
  <c r="E84" i="10"/>
  <c r="I62" i="10"/>
  <c r="E62" i="10"/>
  <c r="D38" i="10"/>
  <c r="H12" i="10"/>
  <c r="D24" i="10"/>
  <c r="F24" i="10"/>
  <c r="F38" i="10"/>
  <c r="H52" i="10"/>
  <c r="H62" i="10"/>
  <c r="G12" i="10"/>
  <c r="I24" i="10"/>
  <c r="E24" i="10"/>
  <c r="I38" i="10"/>
  <c r="D12" i="10"/>
  <c r="F12" i="10"/>
  <c r="G52" i="10"/>
  <c r="G62" i="10"/>
  <c r="I12" i="10"/>
  <c r="E12" i="10"/>
  <c r="D62" i="10"/>
  <c r="F62" i="10"/>
  <c r="D84" i="10"/>
  <c r="F84" i="10"/>
  <c r="D97" i="10"/>
  <c r="F52" i="9"/>
  <c r="I85" i="9"/>
  <c r="E85" i="9"/>
  <c r="G96" i="13"/>
  <c r="D96" i="13"/>
  <c r="F83" i="13"/>
  <c r="G83" i="13"/>
  <c r="E23" i="13"/>
  <c r="I23" i="13"/>
  <c r="D37" i="13"/>
  <c r="F37" i="13"/>
  <c r="D62" i="13"/>
  <c r="F62" i="13"/>
  <c r="H62" i="13"/>
  <c r="F51" i="13"/>
  <c r="H37" i="13"/>
  <c r="G23" i="13"/>
  <c r="H96" i="13"/>
  <c r="D23" i="13"/>
  <c r="G37" i="13"/>
  <c r="G51" i="13"/>
  <c r="G62" i="13"/>
  <c r="D83" i="13"/>
  <c r="H83" i="13"/>
  <c r="D51" i="13"/>
  <c r="H51" i="13"/>
  <c r="E83" i="13"/>
  <c r="I83" i="13"/>
  <c r="I96" i="13"/>
  <c r="E96" i="13"/>
  <c r="H11" i="13"/>
  <c r="D11" i="13"/>
  <c r="F11" i="13"/>
  <c r="I11" i="13"/>
  <c r="E11" i="13"/>
  <c r="G11" i="13"/>
  <c r="I99" i="12"/>
  <c r="D99" i="12"/>
  <c r="F99" i="12"/>
  <c r="H24" i="12"/>
  <c r="E24" i="12"/>
  <c r="I24" i="12"/>
  <c r="H63" i="12"/>
  <c r="F52" i="12"/>
  <c r="D52" i="12"/>
  <c r="H38" i="12"/>
  <c r="G86" i="12"/>
  <c r="H86" i="12"/>
  <c r="D86" i="12"/>
  <c r="F86" i="12"/>
  <c r="F63" i="12"/>
  <c r="G52" i="12"/>
  <c r="G38" i="12"/>
  <c r="G24" i="12"/>
  <c r="D12" i="12"/>
  <c r="I12" i="12"/>
  <c r="E12" i="12"/>
  <c r="G96" i="11"/>
  <c r="H96" i="11"/>
  <c r="F96" i="11"/>
  <c r="I96" i="11"/>
  <c r="E96" i="11"/>
  <c r="H83" i="11"/>
  <c r="F83" i="11"/>
  <c r="G83" i="11"/>
  <c r="F61" i="11"/>
  <c r="H61" i="11"/>
  <c r="D51" i="11"/>
  <c r="H51" i="11"/>
  <c r="F51" i="11"/>
  <c r="D37" i="11"/>
  <c r="F37" i="11"/>
  <c r="G37" i="11"/>
  <c r="I23" i="11"/>
  <c r="I61" i="11"/>
  <c r="E61" i="11"/>
  <c r="G12" i="11"/>
  <c r="H23" i="11"/>
  <c r="H12" i="11"/>
  <c r="D12" i="11"/>
  <c r="F12" i="11"/>
  <c r="F97" i="10"/>
  <c r="H97" i="10"/>
  <c r="H84" i="10"/>
  <c r="G84" i="10"/>
  <c r="D52" i="10"/>
  <c r="F52" i="10"/>
  <c r="I52" i="10"/>
  <c r="E52" i="10"/>
  <c r="E38" i="10"/>
  <c r="H38" i="10"/>
  <c r="G38" i="10"/>
  <c r="H24" i="10"/>
  <c r="G24" i="10"/>
  <c r="H24" i="9"/>
  <c r="H38" i="9"/>
  <c r="G63" i="9"/>
  <c r="F24" i="9"/>
  <c r="D63" i="9"/>
  <c r="F63" i="9"/>
  <c r="E52" i="9"/>
  <c r="I52" i="9"/>
  <c r="D52" i="9"/>
  <c r="D12" i="9"/>
  <c r="F12" i="9"/>
  <c r="I12" i="9"/>
  <c r="E12" i="9"/>
  <c r="F98" i="9"/>
  <c r="D85" i="9"/>
  <c r="F85" i="9"/>
  <c r="H52" i="9"/>
  <c r="G52" i="9"/>
  <c r="G38" i="9"/>
  <c r="H12" i="9"/>
  <c r="G12" i="9"/>
  <c r="G98" i="9"/>
  <c r="E98" i="9"/>
  <c r="H85" i="9"/>
  <c r="G85" i="9"/>
  <c r="E63" i="9"/>
  <c r="I63" i="9"/>
  <c r="D38" i="9"/>
  <c r="F38" i="9"/>
  <c r="I38" i="9"/>
  <c r="E38" i="9"/>
  <c r="G24" i="9"/>
  <c r="D24" i="9"/>
</calcChain>
</file>

<file path=xl/sharedStrings.xml><?xml version="1.0" encoding="utf-8"?>
<sst xmlns="http://schemas.openxmlformats.org/spreadsheetml/2006/main" count="2255" uniqueCount="31">
  <si>
    <t>Institution</t>
  </si>
  <si>
    <t>Status</t>
  </si>
  <si>
    <t>Male</t>
  </si>
  <si>
    <t>Female</t>
  </si>
  <si>
    <t>White</t>
  </si>
  <si>
    <t>Black</t>
  </si>
  <si>
    <t>Other</t>
  </si>
  <si>
    <t>Total</t>
  </si>
  <si>
    <t>Alcorn State University</t>
  </si>
  <si>
    <t>Full-Time</t>
  </si>
  <si>
    <t>Assistant Professor</t>
  </si>
  <si>
    <t>Associate Professor</t>
  </si>
  <si>
    <t>Instructor</t>
  </si>
  <si>
    <t>Professor</t>
  </si>
  <si>
    <t>Delta State University</t>
  </si>
  <si>
    <t>Part-Time</t>
  </si>
  <si>
    <t>Lecturer</t>
  </si>
  <si>
    <t>Jackson State University</t>
  </si>
  <si>
    <t>Mississippi State University</t>
  </si>
  <si>
    <t>Mississippi University for Women</t>
  </si>
  <si>
    <t>Mississippi Valley State University</t>
  </si>
  <si>
    <t>University of Mississippi</t>
  </si>
  <si>
    <t>University of Southern Mississippi</t>
  </si>
  <si>
    <t>Academic Rank</t>
  </si>
  <si>
    <t xml:space="preserve"> </t>
  </si>
  <si>
    <t xml:space="preserve">Total: </t>
  </si>
  <si>
    <t>Total:</t>
  </si>
  <si>
    <t>Unreported</t>
  </si>
  <si>
    <t xml:space="preserve">Associate </t>
  </si>
  <si>
    <t>Associate</t>
  </si>
  <si>
    <t>IHL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</si>
</sst>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u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3" fontId="4" fillId="0" borderId="0" xfId="0" applyNumberFormat="1" applyFont="1" applyProtection="1">
      <protection locked="0"/>
    </xf>
    <xf numFmtId="3" fontId="5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/>
    <xf numFmtId="3" fontId="5" fillId="0" borderId="0" xfId="0" applyNumberFormat="1" applyFont="1"/>
    <xf numFmtId="0" fontId="6" fillId="0" borderId="0" xfId="1" applyFont="1"/>
    <xf numFmtId="0" fontId="2" fillId="0" borderId="0" xfId="1"/>
    <xf numFmtId="3" fontId="6" fillId="0" borderId="0" xfId="1" applyNumberFormat="1" applyFont="1"/>
    <xf numFmtId="3" fontId="0" fillId="0" borderId="0" xfId="0" applyNumberFormat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5" xfId="0" applyNumberFormat="1" applyBorder="1"/>
    <xf numFmtId="3" fontId="6" fillId="0" borderId="0" xfId="1" applyNumberFormat="1" applyFont="1" applyBorder="1"/>
    <xf numFmtId="3" fontId="4" fillId="0" borderId="0" xfId="0" applyNumberFormat="1" applyFont="1" applyBorder="1" applyProtection="1">
      <protection locked="0"/>
    </xf>
    <xf numFmtId="0" fontId="0" fillId="0" borderId="0" xfId="0" applyNumberFormat="1" applyBorder="1"/>
    <xf numFmtId="0" fontId="4" fillId="0" borderId="0" xfId="0" applyNumberFormat="1" applyFont="1" applyBorder="1"/>
    <xf numFmtId="0" fontId="7" fillId="0" borderId="0" xfId="0" applyFont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J86"/>
  <sheetViews>
    <sheetView workbookViewId="0">
      <selection activeCell="F8" sqref="F8"/>
    </sheetView>
  </sheetViews>
  <sheetFormatPr defaultRowHeight="15" x14ac:dyDescent="0.25"/>
  <cols>
    <col min="1" max="1" width="29.85546875" style="3" customWidth="1"/>
    <col min="2" max="2" width="11" style="3" customWidth="1"/>
    <col min="3" max="3" width="22.140625" style="3" customWidth="1"/>
    <col min="4" max="9" width="10.42578125" style="5" customWidth="1"/>
    <col min="10" max="10" width="9.140625" style="5"/>
    <col min="11" max="16384" width="9.140625" style="3"/>
  </cols>
  <sheetData>
    <row r="1" spans="1:9" x14ac:dyDescent="0.25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x14ac:dyDescent="0.25">
      <c r="A2" s="3" t="s">
        <v>8</v>
      </c>
      <c r="B2" s="3" t="s">
        <v>9</v>
      </c>
      <c r="C2" s="3" t="s">
        <v>10</v>
      </c>
      <c r="D2" s="5">
        <v>22</v>
      </c>
      <c r="E2" s="5">
        <v>26</v>
      </c>
      <c r="F2" s="5">
        <v>12</v>
      </c>
      <c r="G2" s="5">
        <v>30</v>
      </c>
      <c r="H2" s="5">
        <v>6</v>
      </c>
      <c r="I2" s="5">
        <v>48</v>
      </c>
    </row>
    <row r="3" spans="1:9" x14ac:dyDescent="0.25">
      <c r="C3" s="3" t="s">
        <v>11</v>
      </c>
      <c r="D3" s="5">
        <v>23</v>
      </c>
      <c r="E3" s="5">
        <v>4</v>
      </c>
      <c r="F3" s="5">
        <v>7</v>
      </c>
      <c r="G3" s="5">
        <v>14</v>
      </c>
      <c r="H3" s="5">
        <v>6</v>
      </c>
      <c r="I3" s="5">
        <v>27</v>
      </c>
    </row>
    <row r="4" spans="1:9" x14ac:dyDescent="0.25">
      <c r="C4" s="3" t="s">
        <v>12</v>
      </c>
      <c r="D4" s="5">
        <v>27</v>
      </c>
      <c r="E4" s="5">
        <v>33</v>
      </c>
      <c r="F4" s="5">
        <v>7</v>
      </c>
      <c r="G4" s="5">
        <v>46</v>
      </c>
      <c r="H4" s="5">
        <v>7</v>
      </c>
      <c r="I4" s="5">
        <v>60</v>
      </c>
    </row>
    <row r="5" spans="1:9" x14ac:dyDescent="0.25">
      <c r="C5" s="3" t="s">
        <v>13</v>
      </c>
      <c r="D5" s="6">
        <v>33</v>
      </c>
      <c r="E5" s="6">
        <v>12</v>
      </c>
      <c r="F5" s="6">
        <v>14</v>
      </c>
      <c r="G5" s="6">
        <v>24</v>
      </c>
      <c r="H5" s="6">
        <v>7</v>
      </c>
      <c r="I5" s="6">
        <v>45</v>
      </c>
    </row>
    <row r="6" spans="1:9" x14ac:dyDescent="0.25">
      <c r="B6" s="3" t="s">
        <v>7</v>
      </c>
      <c r="D6" s="5">
        <v>105</v>
      </c>
      <c r="E6" s="5">
        <v>75</v>
      </c>
      <c r="F6" s="5">
        <v>40</v>
      </c>
      <c r="G6" s="5">
        <v>114</v>
      </c>
      <c r="H6" s="5">
        <v>26</v>
      </c>
      <c r="I6" s="5">
        <v>180</v>
      </c>
    </row>
    <row r="8" spans="1:9" x14ac:dyDescent="0.25">
      <c r="A8" s="3" t="s">
        <v>14</v>
      </c>
      <c r="B8" s="3" t="s">
        <v>9</v>
      </c>
      <c r="C8" s="3" t="s">
        <v>10</v>
      </c>
      <c r="D8" s="5">
        <v>32</v>
      </c>
      <c r="E8" s="5">
        <v>25</v>
      </c>
      <c r="F8" s="5">
        <v>53</v>
      </c>
      <c r="G8" s="5">
        <v>3</v>
      </c>
      <c r="H8" s="5">
        <v>1</v>
      </c>
      <c r="I8" s="5">
        <v>57</v>
      </c>
    </row>
    <row r="9" spans="1:9" x14ac:dyDescent="0.25">
      <c r="C9" s="3" t="s">
        <v>11</v>
      </c>
      <c r="D9" s="5">
        <v>16</v>
      </c>
      <c r="E9" s="5">
        <v>12</v>
      </c>
      <c r="F9" s="5">
        <v>26</v>
      </c>
      <c r="G9" s="5">
        <v>1</v>
      </c>
      <c r="H9" s="5">
        <v>1</v>
      </c>
      <c r="I9" s="5">
        <v>28</v>
      </c>
    </row>
    <row r="10" spans="1:9" x14ac:dyDescent="0.25">
      <c r="C10" s="3" t="s">
        <v>12</v>
      </c>
      <c r="D10" s="5">
        <v>8</v>
      </c>
      <c r="E10" s="5">
        <v>17</v>
      </c>
      <c r="F10" s="5">
        <v>20</v>
      </c>
      <c r="G10" s="5">
        <v>5</v>
      </c>
      <c r="H10" s="5">
        <v>0</v>
      </c>
      <c r="I10" s="5">
        <v>25</v>
      </c>
    </row>
    <row r="11" spans="1:9" x14ac:dyDescent="0.25">
      <c r="C11" s="3" t="s">
        <v>13</v>
      </c>
      <c r="D11" s="6">
        <v>49</v>
      </c>
      <c r="E11" s="6">
        <v>24</v>
      </c>
      <c r="F11" s="6">
        <v>69</v>
      </c>
      <c r="G11" s="6">
        <v>3</v>
      </c>
      <c r="H11" s="6">
        <v>1</v>
      </c>
      <c r="I11" s="6">
        <v>73</v>
      </c>
    </row>
    <row r="12" spans="1:9" x14ac:dyDescent="0.25">
      <c r="D12" s="5">
        <v>105</v>
      </c>
      <c r="E12" s="5">
        <v>78</v>
      </c>
      <c r="F12" s="5">
        <v>168</v>
      </c>
      <c r="G12" s="5">
        <v>12</v>
      </c>
      <c r="H12" s="5">
        <v>3</v>
      </c>
      <c r="I12" s="5">
        <v>183</v>
      </c>
    </row>
    <row r="13" spans="1:9" x14ac:dyDescent="0.25">
      <c r="B13" s="3" t="s">
        <v>15</v>
      </c>
      <c r="C13" s="3" t="s">
        <v>11</v>
      </c>
      <c r="D13" s="5">
        <v>1</v>
      </c>
      <c r="E13" s="5">
        <v>0</v>
      </c>
      <c r="F13" s="5">
        <v>0</v>
      </c>
      <c r="G13" s="5">
        <v>1</v>
      </c>
      <c r="H13" s="5">
        <v>0</v>
      </c>
      <c r="I13" s="5">
        <v>1</v>
      </c>
    </row>
    <row r="14" spans="1:9" x14ac:dyDescent="0.25">
      <c r="C14" s="3" t="s">
        <v>12</v>
      </c>
      <c r="D14" s="5">
        <v>7</v>
      </c>
      <c r="E14" s="5">
        <v>14</v>
      </c>
      <c r="F14" s="5">
        <v>18</v>
      </c>
      <c r="G14" s="5">
        <v>3</v>
      </c>
      <c r="H14" s="5">
        <v>0</v>
      </c>
      <c r="I14" s="5">
        <v>21</v>
      </c>
    </row>
    <row r="15" spans="1:9" x14ac:dyDescent="0.25">
      <c r="C15" s="3" t="s">
        <v>16</v>
      </c>
      <c r="D15" s="6">
        <v>1</v>
      </c>
      <c r="E15" s="6">
        <v>0</v>
      </c>
      <c r="F15" s="6">
        <v>1</v>
      </c>
      <c r="G15" s="6">
        <v>0</v>
      </c>
      <c r="H15" s="6">
        <v>0</v>
      </c>
      <c r="I15" s="6">
        <v>1</v>
      </c>
    </row>
    <row r="16" spans="1:9" x14ac:dyDescent="0.25">
      <c r="D16" s="5">
        <v>9</v>
      </c>
      <c r="E16" s="5">
        <v>14</v>
      </c>
      <c r="F16" s="5">
        <v>19</v>
      </c>
      <c r="G16" s="5">
        <v>4</v>
      </c>
      <c r="H16" s="5">
        <v>0</v>
      </c>
      <c r="I16" s="5">
        <v>23</v>
      </c>
    </row>
    <row r="17" spans="1:9" x14ac:dyDescent="0.25">
      <c r="B17" s="3" t="s">
        <v>7</v>
      </c>
      <c r="D17" s="5">
        <v>114</v>
      </c>
      <c r="E17" s="5">
        <v>92</v>
      </c>
      <c r="F17" s="5">
        <v>187</v>
      </c>
      <c r="G17" s="5">
        <v>16</v>
      </c>
      <c r="H17" s="5">
        <v>3</v>
      </c>
      <c r="I17" s="5">
        <v>206</v>
      </c>
    </row>
    <row r="19" spans="1:9" x14ac:dyDescent="0.25">
      <c r="A19" s="3" t="s">
        <v>17</v>
      </c>
      <c r="B19" s="3" t="s">
        <v>9</v>
      </c>
      <c r="C19" s="3" t="s">
        <v>10</v>
      </c>
      <c r="D19" s="5">
        <v>72</v>
      </c>
      <c r="E19" s="5">
        <v>54</v>
      </c>
      <c r="F19" s="5">
        <v>23</v>
      </c>
      <c r="G19" s="5">
        <v>83</v>
      </c>
      <c r="H19" s="5">
        <v>20</v>
      </c>
      <c r="I19" s="5">
        <v>126</v>
      </c>
    </row>
    <row r="20" spans="1:9" x14ac:dyDescent="0.25">
      <c r="C20" s="3" t="s">
        <v>11</v>
      </c>
      <c r="D20" s="5">
        <v>51</v>
      </c>
      <c r="E20" s="5">
        <v>29</v>
      </c>
      <c r="F20" s="5">
        <v>17</v>
      </c>
      <c r="G20" s="5">
        <v>54</v>
      </c>
      <c r="H20" s="5">
        <v>9</v>
      </c>
      <c r="I20" s="5">
        <v>80</v>
      </c>
    </row>
    <row r="21" spans="1:9" x14ac:dyDescent="0.25">
      <c r="C21" s="3" t="s">
        <v>12</v>
      </c>
      <c r="D21" s="5">
        <v>19</v>
      </c>
      <c r="E21" s="5">
        <v>36</v>
      </c>
      <c r="F21" s="5">
        <v>8</v>
      </c>
      <c r="G21" s="5">
        <v>43</v>
      </c>
      <c r="H21" s="5">
        <v>4</v>
      </c>
      <c r="I21" s="5">
        <v>55</v>
      </c>
    </row>
    <row r="22" spans="1:9" x14ac:dyDescent="0.25">
      <c r="C22" s="3" t="s">
        <v>16</v>
      </c>
      <c r="D22" s="5">
        <v>0</v>
      </c>
      <c r="E22" s="5">
        <v>1</v>
      </c>
      <c r="F22" s="5">
        <v>0</v>
      </c>
      <c r="G22" s="5">
        <v>1</v>
      </c>
      <c r="H22" s="5">
        <v>0</v>
      </c>
      <c r="I22" s="5">
        <v>1</v>
      </c>
    </row>
    <row r="23" spans="1:9" x14ac:dyDescent="0.25">
      <c r="C23" s="3" t="s">
        <v>13</v>
      </c>
      <c r="D23" s="6">
        <v>40</v>
      </c>
      <c r="E23" s="6">
        <v>25</v>
      </c>
      <c r="F23" s="6">
        <v>15</v>
      </c>
      <c r="G23" s="6">
        <v>36</v>
      </c>
      <c r="H23" s="6">
        <v>14</v>
      </c>
      <c r="I23" s="6">
        <v>65</v>
      </c>
    </row>
    <row r="24" spans="1:9" x14ac:dyDescent="0.25">
      <c r="D24" s="5">
        <v>182</v>
      </c>
      <c r="E24" s="5">
        <v>145</v>
      </c>
      <c r="F24" s="5">
        <v>63</v>
      </c>
      <c r="G24" s="5">
        <v>217</v>
      </c>
      <c r="H24" s="5">
        <v>47</v>
      </c>
      <c r="I24" s="5">
        <v>327</v>
      </c>
    </row>
    <row r="25" spans="1:9" x14ac:dyDescent="0.25">
      <c r="B25" s="3" t="s">
        <v>15</v>
      </c>
      <c r="C25" s="3" t="s">
        <v>10</v>
      </c>
      <c r="D25" s="5">
        <v>1</v>
      </c>
      <c r="E25" s="5">
        <v>0</v>
      </c>
      <c r="F25" s="5">
        <v>0</v>
      </c>
      <c r="G25" s="5">
        <v>1</v>
      </c>
      <c r="H25" s="5">
        <v>0</v>
      </c>
      <c r="I25" s="5">
        <v>1</v>
      </c>
    </row>
    <row r="26" spans="1:9" x14ac:dyDescent="0.25">
      <c r="C26" s="3" t="s">
        <v>16</v>
      </c>
      <c r="D26" s="6">
        <v>32</v>
      </c>
      <c r="E26" s="6">
        <v>32</v>
      </c>
      <c r="F26" s="6">
        <v>8</v>
      </c>
      <c r="G26" s="6">
        <v>51</v>
      </c>
      <c r="H26" s="6">
        <v>5</v>
      </c>
      <c r="I26" s="6">
        <v>64</v>
      </c>
    </row>
    <row r="27" spans="1:9" x14ac:dyDescent="0.25">
      <c r="D27" s="5">
        <v>33</v>
      </c>
      <c r="E27" s="5">
        <v>32</v>
      </c>
      <c r="F27" s="5">
        <v>8</v>
      </c>
      <c r="G27" s="5">
        <v>52</v>
      </c>
      <c r="H27" s="5">
        <v>5</v>
      </c>
      <c r="I27" s="5">
        <v>65</v>
      </c>
    </row>
    <row r="28" spans="1:9" x14ac:dyDescent="0.25">
      <c r="B28" s="3" t="s">
        <v>7</v>
      </c>
      <c r="D28" s="5">
        <v>215</v>
      </c>
      <c r="E28" s="5">
        <v>177</v>
      </c>
      <c r="F28" s="5">
        <v>71</v>
      </c>
      <c r="G28" s="5">
        <v>269</v>
      </c>
      <c r="H28" s="5">
        <v>52</v>
      </c>
      <c r="I28" s="5">
        <v>392</v>
      </c>
    </row>
    <row r="30" spans="1:9" x14ac:dyDescent="0.25">
      <c r="A30" s="3" t="s">
        <v>18</v>
      </c>
      <c r="B30" s="3" t="s">
        <v>9</v>
      </c>
      <c r="C30" s="3" t="s">
        <v>10</v>
      </c>
      <c r="D30" s="5">
        <v>142</v>
      </c>
      <c r="E30" s="5">
        <v>60</v>
      </c>
      <c r="F30" s="5">
        <v>180</v>
      </c>
      <c r="G30" s="5">
        <v>9</v>
      </c>
      <c r="H30" s="5">
        <v>13</v>
      </c>
      <c r="I30" s="5">
        <v>202</v>
      </c>
    </row>
    <row r="31" spans="1:9" x14ac:dyDescent="0.25">
      <c r="C31" s="3" t="s">
        <v>11</v>
      </c>
      <c r="D31" s="5">
        <v>149</v>
      </c>
      <c r="E31" s="5">
        <v>62</v>
      </c>
      <c r="F31" s="5">
        <v>187</v>
      </c>
      <c r="G31" s="5">
        <v>8</v>
      </c>
      <c r="H31" s="5">
        <v>16</v>
      </c>
      <c r="I31" s="5">
        <v>211</v>
      </c>
    </row>
    <row r="32" spans="1:9" x14ac:dyDescent="0.25">
      <c r="C32" s="3" t="s">
        <v>12</v>
      </c>
      <c r="D32" s="5">
        <v>29</v>
      </c>
      <c r="E32" s="5">
        <v>45</v>
      </c>
      <c r="F32" s="5">
        <v>67</v>
      </c>
      <c r="G32" s="5">
        <v>5</v>
      </c>
      <c r="H32" s="5">
        <v>2</v>
      </c>
      <c r="I32" s="5">
        <v>74</v>
      </c>
    </row>
    <row r="33" spans="1:9" x14ac:dyDescent="0.25">
      <c r="C33" s="3" t="s">
        <v>16</v>
      </c>
      <c r="D33" s="5">
        <v>56</v>
      </c>
      <c r="E33" s="5">
        <v>80</v>
      </c>
      <c r="F33" s="5">
        <v>121</v>
      </c>
      <c r="G33" s="5">
        <v>9</v>
      </c>
      <c r="H33" s="5">
        <v>6</v>
      </c>
      <c r="I33" s="5">
        <v>136</v>
      </c>
    </row>
    <row r="34" spans="1:9" x14ac:dyDescent="0.25">
      <c r="C34" s="3" t="s">
        <v>13</v>
      </c>
      <c r="D34" s="6">
        <v>257</v>
      </c>
      <c r="E34" s="6">
        <v>40</v>
      </c>
      <c r="F34" s="6">
        <v>271</v>
      </c>
      <c r="G34" s="6">
        <v>7</v>
      </c>
      <c r="H34" s="6">
        <v>19</v>
      </c>
      <c r="I34" s="6">
        <v>297</v>
      </c>
    </row>
    <row r="35" spans="1:9" x14ac:dyDescent="0.25">
      <c r="D35" s="5">
        <v>633</v>
      </c>
      <c r="E35" s="5">
        <v>287</v>
      </c>
      <c r="F35" s="5">
        <v>826</v>
      </c>
      <c r="G35" s="5">
        <v>38</v>
      </c>
      <c r="H35" s="5">
        <v>56</v>
      </c>
      <c r="I35" s="5">
        <v>920</v>
      </c>
    </row>
    <row r="36" spans="1:9" x14ac:dyDescent="0.25">
      <c r="B36" s="3" t="s">
        <v>15</v>
      </c>
      <c r="C36" s="3" t="s">
        <v>16</v>
      </c>
      <c r="D36" s="5">
        <v>14</v>
      </c>
      <c r="E36" s="5">
        <v>4</v>
      </c>
      <c r="F36" s="5">
        <v>17</v>
      </c>
      <c r="G36" s="5">
        <v>1</v>
      </c>
      <c r="H36" s="5">
        <v>0</v>
      </c>
      <c r="I36" s="5">
        <v>18</v>
      </c>
    </row>
    <row r="37" spans="1:9" x14ac:dyDescent="0.25">
      <c r="C37" s="3" t="s">
        <v>13</v>
      </c>
      <c r="D37" s="6">
        <v>1</v>
      </c>
      <c r="E37" s="6">
        <v>1</v>
      </c>
      <c r="F37" s="6">
        <v>2</v>
      </c>
      <c r="G37" s="6">
        <v>0</v>
      </c>
      <c r="H37" s="6">
        <v>0</v>
      </c>
      <c r="I37" s="6">
        <v>2</v>
      </c>
    </row>
    <row r="38" spans="1:9" x14ac:dyDescent="0.25">
      <c r="D38" s="5">
        <v>15</v>
      </c>
      <c r="E38" s="5">
        <v>5</v>
      </c>
      <c r="F38" s="5">
        <v>19</v>
      </c>
      <c r="G38" s="5">
        <v>1</v>
      </c>
      <c r="H38" s="5">
        <v>0</v>
      </c>
      <c r="I38" s="5">
        <v>20</v>
      </c>
    </row>
    <row r="39" spans="1:9" x14ac:dyDescent="0.25">
      <c r="B39" s="3" t="s">
        <v>7</v>
      </c>
      <c r="D39" s="5">
        <v>648</v>
      </c>
      <c r="E39" s="5">
        <v>292</v>
      </c>
      <c r="F39" s="5">
        <v>845</v>
      </c>
      <c r="G39" s="5">
        <v>39</v>
      </c>
      <c r="H39" s="5">
        <v>56</v>
      </c>
      <c r="I39" s="5">
        <v>940</v>
      </c>
    </row>
    <row r="41" spans="1:9" x14ac:dyDescent="0.25">
      <c r="A41" s="3" t="s">
        <v>19</v>
      </c>
      <c r="B41" s="3" t="s">
        <v>9</v>
      </c>
      <c r="C41" s="3" t="s">
        <v>10</v>
      </c>
      <c r="D41" s="5">
        <v>17</v>
      </c>
      <c r="E41" s="5">
        <v>38</v>
      </c>
      <c r="F41" s="5">
        <v>51</v>
      </c>
      <c r="G41" s="5">
        <v>2</v>
      </c>
      <c r="H41" s="5">
        <v>2</v>
      </c>
      <c r="I41" s="5">
        <v>55</v>
      </c>
    </row>
    <row r="42" spans="1:9" x14ac:dyDescent="0.25">
      <c r="C42" s="3" t="s">
        <v>11</v>
      </c>
      <c r="D42" s="5">
        <v>13</v>
      </c>
      <c r="E42" s="5">
        <v>9</v>
      </c>
      <c r="F42" s="5">
        <v>22</v>
      </c>
      <c r="G42" s="5">
        <v>0</v>
      </c>
      <c r="H42" s="5">
        <v>0</v>
      </c>
      <c r="I42" s="5">
        <v>22</v>
      </c>
    </row>
    <row r="43" spans="1:9" x14ac:dyDescent="0.25">
      <c r="C43" s="3" t="s">
        <v>12</v>
      </c>
      <c r="D43" s="5">
        <v>7</v>
      </c>
      <c r="E43" s="5">
        <v>28</v>
      </c>
      <c r="F43" s="5">
        <v>32</v>
      </c>
      <c r="G43" s="5">
        <v>2</v>
      </c>
      <c r="H43" s="5">
        <v>1</v>
      </c>
      <c r="I43" s="5">
        <v>35</v>
      </c>
    </row>
    <row r="44" spans="1:9" x14ac:dyDescent="0.25">
      <c r="C44" s="3" t="s">
        <v>13</v>
      </c>
      <c r="D44" s="6">
        <v>16</v>
      </c>
      <c r="E44" s="6">
        <v>14</v>
      </c>
      <c r="F44" s="6">
        <v>29</v>
      </c>
      <c r="G44" s="6">
        <v>0</v>
      </c>
      <c r="H44" s="6">
        <v>1</v>
      </c>
      <c r="I44" s="6">
        <v>30</v>
      </c>
    </row>
    <row r="45" spans="1:9" x14ac:dyDescent="0.25">
      <c r="D45" s="5">
        <v>53</v>
      </c>
      <c r="E45" s="5">
        <v>89</v>
      </c>
      <c r="F45" s="5">
        <v>134</v>
      </c>
      <c r="G45" s="5">
        <v>4</v>
      </c>
      <c r="H45" s="5">
        <v>4</v>
      </c>
      <c r="I45" s="5">
        <v>142</v>
      </c>
    </row>
    <row r="46" spans="1:9" x14ac:dyDescent="0.25">
      <c r="B46" s="3" t="s">
        <v>15</v>
      </c>
      <c r="C46" s="3" t="s">
        <v>12</v>
      </c>
      <c r="D46" s="6">
        <v>29</v>
      </c>
      <c r="E46" s="6">
        <v>32</v>
      </c>
      <c r="F46" s="6">
        <v>49</v>
      </c>
      <c r="G46" s="6">
        <v>12</v>
      </c>
      <c r="H46" s="6">
        <v>0</v>
      </c>
      <c r="I46" s="6">
        <v>61</v>
      </c>
    </row>
    <row r="47" spans="1:9" x14ac:dyDescent="0.25">
      <c r="D47" s="5">
        <v>29</v>
      </c>
      <c r="E47" s="5">
        <v>32</v>
      </c>
      <c r="F47" s="5">
        <v>49</v>
      </c>
      <c r="G47" s="5">
        <v>12</v>
      </c>
      <c r="H47" s="5">
        <v>0</v>
      </c>
      <c r="I47" s="5">
        <v>61</v>
      </c>
    </row>
    <row r="48" spans="1:9" x14ac:dyDescent="0.25">
      <c r="B48" s="3" t="s">
        <v>7</v>
      </c>
      <c r="D48" s="5">
        <v>82</v>
      </c>
      <c r="E48" s="5">
        <v>121</v>
      </c>
      <c r="F48" s="5">
        <v>183</v>
      </c>
      <c r="G48" s="5">
        <v>16</v>
      </c>
      <c r="H48" s="5">
        <v>4</v>
      </c>
      <c r="I48" s="5">
        <v>203</v>
      </c>
    </row>
    <row r="50" spans="1:9" x14ac:dyDescent="0.25">
      <c r="A50" s="3" t="s">
        <v>20</v>
      </c>
      <c r="B50" s="3" t="s">
        <v>9</v>
      </c>
      <c r="C50" s="3" t="s">
        <v>10</v>
      </c>
      <c r="D50" s="5">
        <v>37</v>
      </c>
      <c r="E50" s="5">
        <v>23</v>
      </c>
      <c r="F50" s="5">
        <v>10</v>
      </c>
      <c r="G50" s="5">
        <v>40</v>
      </c>
      <c r="H50" s="5">
        <v>10</v>
      </c>
      <c r="I50" s="5">
        <v>60</v>
      </c>
    </row>
    <row r="51" spans="1:9" x14ac:dyDescent="0.25">
      <c r="C51" s="3" t="s">
        <v>11</v>
      </c>
      <c r="D51" s="5">
        <v>14</v>
      </c>
      <c r="E51" s="5">
        <v>1</v>
      </c>
      <c r="F51" s="5">
        <v>1</v>
      </c>
      <c r="G51" s="5">
        <v>12</v>
      </c>
      <c r="H51" s="5">
        <v>2</v>
      </c>
      <c r="I51" s="5">
        <v>15</v>
      </c>
    </row>
    <row r="52" spans="1:9" x14ac:dyDescent="0.25">
      <c r="C52" s="3" t="s">
        <v>12</v>
      </c>
      <c r="D52" s="5">
        <v>8</v>
      </c>
      <c r="E52" s="5">
        <v>9</v>
      </c>
      <c r="F52" s="5">
        <v>2</v>
      </c>
      <c r="G52" s="5">
        <v>12</v>
      </c>
      <c r="H52" s="5">
        <v>3</v>
      </c>
      <c r="I52" s="5">
        <v>17</v>
      </c>
    </row>
    <row r="53" spans="1:9" x14ac:dyDescent="0.25">
      <c r="C53" s="3" t="s">
        <v>13</v>
      </c>
      <c r="D53" s="6">
        <v>17</v>
      </c>
      <c r="E53" s="6">
        <v>3</v>
      </c>
      <c r="F53" s="6">
        <v>2</v>
      </c>
      <c r="G53" s="6">
        <v>12</v>
      </c>
      <c r="H53" s="6">
        <v>6</v>
      </c>
      <c r="I53" s="6">
        <v>20</v>
      </c>
    </row>
    <row r="54" spans="1:9" x14ac:dyDescent="0.25">
      <c r="D54" s="5">
        <v>76</v>
      </c>
      <c r="E54" s="5">
        <v>36</v>
      </c>
      <c r="F54" s="5">
        <v>15</v>
      </c>
      <c r="G54" s="5">
        <v>76</v>
      </c>
      <c r="H54" s="5">
        <v>21</v>
      </c>
      <c r="I54" s="5">
        <v>112</v>
      </c>
    </row>
    <row r="55" spans="1:9" x14ac:dyDescent="0.25">
      <c r="B55" s="3" t="s">
        <v>15</v>
      </c>
      <c r="C55" s="3" t="s">
        <v>10</v>
      </c>
      <c r="D55" s="5">
        <v>0</v>
      </c>
      <c r="E55" s="5">
        <v>1</v>
      </c>
      <c r="F55" s="5">
        <v>0</v>
      </c>
      <c r="G55" s="5">
        <v>1</v>
      </c>
      <c r="H55" s="5">
        <v>0</v>
      </c>
      <c r="I55" s="5">
        <v>1</v>
      </c>
    </row>
    <row r="56" spans="1:9" x14ac:dyDescent="0.25">
      <c r="C56" s="3" t="s">
        <v>11</v>
      </c>
      <c r="D56" s="5">
        <v>1</v>
      </c>
      <c r="E56" s="5">
        <v>0</v>
      </c>
      <c r="F56" s="5">
        <v>0</v>
      </c>
      <c r="G56" s="5">
        <v>1</v>
      </c>
      <c r="H56" s="5">
        <v>0</v>
      </c>
      <c r="I56" s="5">
        <v>1</v>
      </c>
    </row>
    <row r="57" spans="1:9" x14ac:dyDescent="0.25">
      <c r="C57" s="3" t="s">
        <v>12</v>
      </c>
      <c r="D57" s="5">
        <v>6</v>
      </c>
      <c r="E57" s="5">
        <v>1</v>
      </c>
      <c r="F57" s="5">
        <v>2</v>
      </c>
      <c r="G57" s="5">
        <v>5</v>
      </c>
      <c r="H57" s="5">
        <v>0</v>
      </c>
      <c r="I57" s="5">
        <v>7</v>
      </c>
    </row>
    <row r="58" spans="1:9" x14ac:dyDescent="0.25">
      <c r="C58" s="3" t="s">
        <v>13</v>
      </c>
      <c r="D58" s="6">
        <v>3</v>
      </c>
      <c r="E58" s="6">
        <v>1</v>
      </c>
      <c r="F58" s="6">
        <v>0</v>
      </c>
      <c r="G58" s="6">
        <v>4</v>
      </c>
      <c r="H58" s="6">
        <v>0</v>
      </c>
      <c r="I58" s="6">
        <v>4</v>
      </c>
    </row>
    <row r="59" spans="1:9" x14ac:dyDescent="0.25">
      <c r="D59" s="5">
        <v>10</v>
      </c>
      <c r="E59" s="5">
        <v>3</v>
      </c>
      <c r="F59" s="5">
        <v>2</v>
      </c>
      <c r="G59" s="5">
        <v>11</v>
      </c>
      <c r="H59" s="5">
        <v>0</v>
      </c>
      <c r="I59" s="5">
        <v>13</v>
      </c>
    </row>
    <row r="60" spans="1:9" x14ac:dyDescent="0.25">
      <c r="B60" s="3" t="s">
        <v>7</v>
      </c>
      <c r="D60" s="5">
        <v>86</v>
      </c>
      <c r="E60" s="5">
        <v>39</v>
      </c>
      <c r="F60" s="5">
        <v>17</v>
      </c>
      <c r="G60" s="5">
        <v>87</v>
      </c>
      <c r="H60" s="5">
        <v>21</v>
      </c>
      <c r="I60" s="5">
        <v>125</v>
      </c>
    </row>
    <row r="62" spans="1:9" x14ac:dyDescent="0.25">
      <c r="A62" s="3" t="s">
        <v>21</v>
      </c>
      <c r="B62" s="3" t="s">
        <v>9</v>
      </c>
      <c r="C62" s="3" t="s">
        <v>10</v>
      </c>
      <c r="D62" s="5">
        <v>102</v>
      </c>
      <c r="E62" s="5">
        <v>84</v>
      </c>
      <c r="F62" s="5">
        <v>155</v>
      </c>
      <c r="G62" s="5">
        <v>17</v>
      </c>
      <c r="H62" s="5">
        <v>14</v>
      </c>
      <c r="I62" s="5">
        <v>186</v>
      </c>
    </row>
    <row r="63" spans="1:9" x14ac:dyDescent="0.25">
      <c r="C63" s="3" t="s">
        <v>11</v>
      </c>
      <c r="D63" s="5">
        <v>121</v>
      </c>
      <c r="E63" s="5">
        <v>48</v>
      </c>
      <c r="F63" s="5">
        <v>153</v>
      </c>
      <c r="G63" s="5">
        <v>11</v>
      </c>
      <c r="H63" s="5">
        <v>5</v>
      </c>
      <c r="I63" s="5">
        <v>169</v>
      </c>
    </row>
    <row r="64" spans="1:9" x14ac:dyDescent="0.25">
      <c r="C64" s="3" t="s">
        <v>12</v>
      </c>
      <c r="D64" s="5">
        <v>15</v>
      </c>
      <c r="E64" s="5">
        <v>27</v>
      </c>
      <c r="F64" s="5">
        <v>39</v>
      </c>
      <c r="G64" s="5">
        <v>1</v>
      </c>
      <c r="H64" s="5">
        <v>2</v>
      </c>
      <c r="I64" s="5">
        <v>42</v>
      </c>
    </row>
    <row r="65" spans="1:9" x14ac:dyDescent="0.25">
      <c r="C65" s="3" t="s">
        <v>16</v>
      </c>
      <c r="D65" s="5">
        <v>1</v>
      </c>
      <c r="E65" s="5">
        <v>0</v>
      </c>
      <c r="F65" s="5">
        <v>1</v>
      </c>
      <c r="G65" s="5">
        <v>0</v>
      </c>
      <c r="H65" s="5">
        <v>0</v>
      </c>
      <c r="I65" s="5">
        <v>1</v>
      </c>
    </row>
    <row r="66" spans="1:9" x14ac:dyDescent="0.25">
      <c r="C66" s="3" t="s">
        <v>13</v>
      </c>
      <c r="D66" s="6">
        <v>135</v>
      </c>
      <c r="E66" s="6">
        <v>17</v>
      </c>
      <c r="F66" s="6">
        <v>140</v>
      </c>
      <c r="G66" s="6">
        <v>4</v>
      </c>
      <c r="H66" s="6">
        <v>8</v>
      </c>
      <c r="I66" s="6">
        <v>152</v>
      </c>
    </row>
    <row r="67" spans="1:9" x14ac:dyDescent="0.25">
      <c r="D67" s="5">
        <v>374</v>
      </c>
      <c r="E67" s="5">
        <v>176</v>
      </c>
      <c r="F67" s="5">
        <v>488</v>
      </c>
      <c r="G67" s="5">
        <v>33</v>
      </c>
      <c r="H67" s="5">
        <v>29</v>
      </c>
      <c r="I67" s="5">
        <v>550</v>
      </c>
    </row>
    <row r="68" spans="1:9" x14ac:dyDescent="0.25">
      <c r="B68" s="3" t="s">
        <v>15</v>
      </c>
      <c r="C68" s="3" t="s">
        <v>10</v>
      </c>
      <c r="D68" s="5">
        <v>16</v>
      </c>
      <c r="E68" s="5">
        <v>21</v>
      </c>
      <c r="F68" s="5">
        <v>32</v>
      </c>
      <c r="G68" s="5">
        <v>4</v>
      </c>
      <c r="H68" s="5">
        <v>1</v>
      </c>
      <c r="I68" s="5">
        <v>37</v>
      </c>
    </row>
    <row r="69" spans="1:9" x14ac:dyDescent="0.25">
      <c r="C69" s="3" t="s">
        <v>11</v>
      </c>
      <c r="D69" s="5">
        <v>1</v>
      </c>
      <c r="E69" s="5">
        <v>0</v>
      </c>
      <c r="F69" s="5">
        <v>1</v>
      </c>
      <c r="G69" s="5">
        <v>0</v>
      </c>
      <c r="H69" s="5">
        <v>0</v>
      </c>
      <c r="I69" s="5">
        <v>1</v>
      </c>
    </row>
    <row r="70" spans="1:9" x14ac:dyDescent="0.25">
      <c r="C70" s="3" t="s">
        <v>12</v>
      </c>
      <c r="D70" s="5">
        <v>27</v>
      </c>
      <c r="E70" s="5">
        <v>25</v>
      </c>
      <c r="F70" s="5">
        <v>50</v>
      </c>
      <c r="G70" s="5">
        <v>2</v>
      </c>
      <c r="H70" s="5">
        <v>0</v>
      </c>
      <c r="I70" s="5">
        <v>52</v>
      </c>
    </row>
    <row r="71" spans="1:9" x14ac:dyDescent="0.25">
      <c r="C71" s="3" t="s">
        <v>13</v>
      </c>
      <c r="D71" s="6">
        <v>10</v>
      </c>
      <c r="E71" s="6">
        <v>4</v>
      </c>
      <c r="F71" s="6">
        <v>13</v>
      </c>
      <c r="G71" s="6">
        <v>1</v>
      </c>
      <c r="H71" s="6">
        <v>0</v>
      </c>
      <c r="I71" s="6">
        <v>14</v>
      </c>
    </row>
    <row r="72" spans="1:9" x14ac:dyDescent="0.25">
      <c r="D72" s="5">
        <v>54</v>
      </c>
      <c r="E72" s="5">
        <v>50</v>
      </c>
      <c r="F72" s="5">
        <v>96</v>
      </c>
      <c r="G72" s="5">
        <v>7</v>
      </c>
      <c r="H72" s="5">
        <v>1</v>
      </c>
      <c r="I72" s="5">
        <v>104</v>
      </c>
    </row>
    <row r="73" spans="1:9" x14ac:dyDescent="0.25">
      <c r="B73" s="3" t="s">
        <v>7</v>
      </c>
      <c r="D73" s="5">
        <v>428</v>
      </c>
      <c r="E73" s="5">
        <v>226</v>
      </c>
      <c r="F73" s="5">
        <v>584</v>
      </c>
      <c r="G73" s="5">
        <v>40</v>
      </c>
      <c r="H73" s="5">
        <v>30</v>
      </c>
      <c r="I73" s="5">
        <v>654</v>
      </c>
    </row>
    <row r="75" spans="1:9" x14ac:dyDescent="0.25">
      <c r="A75" s="3" t="s">
        <v>22</v>
      </c>
      <c r="B75" s="3" t="s">
        <v>9</v>
      </c>
      <c r="C75" s="3" t="s">
        <v>10</v>
      </c>
      <c r="D75" s="5">
        <v>93</v>
      </c>
      <c r="E75" s="5">
        <v>88</v>
      </c>
      <c r="F75" s="5">
        <v>160</v>
      </c>
      <c r="G75" s="5">
        <v>10</v>
      </c>
      <c r="H75" s="5">
        <v>11</v>
      </c>
      <c r="I75" s="5">
        <v>181</v>
      </c>
    </row>
    <row r="76" spans="1:9" x14ac:dyDescent="0.25">
      <c r="C76" s="3" t="s">
        <v>11</v>
      </c>
      <c r="D76" s="5">
        <v>115</v>
      </c>
      <c r="E76" s="5">
        <v>77</v>
      </c>
      <c r="F76" s="5">
        <v>183</v>
      </c>
      <c r="G76" s="5">
        <v>5</v>
      </c>
      <c r="H76" s="5">
        <v>4</v>
      </c>
      <c r="I76" s="5">
        <v>192</v>
      </c>
    </row>
    <row r="77" spans="1:9" x14ac:dyDescent="0.25">
      <c r="C77" s="3" t="s">
        <v>12</v>
      </c>
      <c r="D77" s="5">
        <v>34</v>
      </c>
      <c r="E77" s="5">
        <v>63</v>
      </c>
      <c r="F77" s="5">
        <v>89</v>
      </c>
      <c r="G77" s="5">
        <v>5</v>
      </c>
      <c r="H77" s="5">
        <v>3</v>
      </c>
      <c r="I77" s="5">
        <v>97</v>
      </c>
    </row>
    <row r="78" spans="1:9" x14ac:dyDescent="0.25">
      <c r="C78" s="3" t="s">
        <v>16</v>
      </c>
      <c r="D78" s="5">
        <v>1</v>
      </c>
      <c r="E78" s="5">
        <v>0</v>
      </c>
      <c r="F78" s="5">
        <v>1</v>
      </c>
      <c r="G78" s="5">
        <v>0</v>
      </c>
      <c r="H78" s="5">
        <v>0</v>
      </c>
      <c r="I78" s="5">
        <v>1</v>
      </c>
    </row>
    <row r="79" spans="1:9" x14ac:dyDescent="0.25">
      <c r="C79" s="3" t="s">
        <v>13</v>
      </c>
      <c r="D79" s="6">
        <v>176</v>
      </c>
      <c r="E79" s="6">
        <v>37</v>
      </c>
      <c r="F79" s="6">
        <v>201</v>
      </c>
      <c r="G79" s="6">
        <v>3</v>
      </c>
      <c r="H79" s="6">
        <v>9</v>
      </c>
      <c r="I79" s="6">
        <v>213</v>
      </c>
    </row>
    <row r="80" spans="1:9" x14ac:dyDescent="0.25">
      <c r="D80" s="5">
        <v>419</v>
      </c>
      <c r="E80" s="5">
        <v>265</v>
      </c>
      <c r="F80" s="5">
        <v>634</v>
      </c>
      <c r="G80" s="5">
        <v>23</v>
      </c>
      <c r="H80" s="5">
        <v>27</v>
      </c>
      <c r="I80" s="5">
        <v>684</v>
      </c>
    </row>
    <row r="81" spans="2:9" x14ac:dyDescent="0.25">
      <c r="B81" s="3" t="s">
        <v>15</v>
      </c>
      <c r="C81" s="3" t="s">
        <v>10</v>
      </c>
      <c r="D81" s="5">
        <v>1</v>
      </c>
      <c r="E81" s="5">
        <v>2</v>
      </c>
      <c r="F81" s="5">
        <v>2</v>
      </c>
      <c r="G81" s="5">
        <v>1</v>
      </c>
      <c r="H81" s="5">
        <v>0</v>
      </c>
      <c r="I81" s="5">
        <v>3</v>
      </c>
    </row>
    <row r="82" spans="2:9" x14ac:dyDescent="0.25">
      <c r="C82" s="3" t="s">
        <v>11</v>
      </c>
      <c r="D82" s="5">
        <v>2</v>
      </c>
      <c r="E82" s="5">
        <v>0</v>
      </c>
      <c r="F82" s="5">
        <v>1</v>
      </c>
      <c r="G82" s="5">
        <v>1</v>
      </c>
      <c r="H82" s="5">
        <v>0</v>
      </c>
      <c r="I82" s="5">
        <v>2</v>
      </c>
    </row>
    <row r="83" spans="2:9" x14ac:dyDescent="0.25">
      <c r="C83" s="3" t="s">
        <v>12</v>
      </c>
      <c r="D83" s="5">
        <v>5</v>
      </c>
      <c r="E83" s="5">
        <v>2</v>
      </c>
      <c r="F83" s="5">
        <v>5</v>
      </c>
      <c r="G83" s="5">
        <v>1</v>
      </c>
      <c r="H83" s="5">
        <v>1</v>
      </c>
      <c r="I83" s="5">
        <v>7</v>
      </c>
    </row>
    <row r="84" spans="2:9" x14ac:dyDescent="0.25">
      <c r="C84" s="3" t="s">
        <v>13</v>
      </c>
      <c r="D84" s="6">
        <v>3</v>
      </c>
      <c r="E84" s="6">
        <v>0</v>
      </c>
      <c r="F84" s="6">
        <v>3</v>
      </c>
      <c r="G84" s="6">
        <v>0</v>
      </c>
      <c r="H84" s="6">
        <v>0</v>
      </c>
      <c r="I84" s="6">
        <v>3</v>
      </c>
    </row>
    <row r="85" spans="2:9" x14ac:dyDescent="0.25">
      <c r="D85" s="5">
        <v>11</v>
      </c>
      <c r="E85" s="5">
        <v>4</v>
      </c>
      <c r="F85" s="5">
        <v>11</v>
      </c>
      <c r="G85" s="5">
        <v>3</v>
      </c>
      <c r="H85" s="5">
        <v>1</v>
      </c>
      <c r="I85" s="5">
        <v>15</v>
      </c>
    </row>
    <row r="86" spans="2:9" x14ac:dyDescent="0.25">
      <c r="B86" s="3" t="s">
        <v>7</v>
      </c>
      <c r="D86" s="5">
        <v>430</v>
      </c>
      <c r="E86" s="5">
        <v>269</v>
      </c>
      <c r="F86" s="5">
        <v>645</v>
      </c>
      <c r="G86" s="5">
        <v>26</v>
      </c>
      <c r="H86" s="5">
        <v>28</v>
      </c>
      <c r="I86" s="5">
        <v>699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99"/>
  </sheetPr>
  <dimension ref="A1:J97"/>
  <sheetViews>
    <sheetView workbookViewId="0"/>
  </sheetViews>
  <sheetFormatPr defaultRowHeight="15" x14ac:dyDescent="0.25"/>
  <cols>
    <col min="1" max="1" width="30.7109375" style="4" bestFit="1" customWidth="1"/>
    <col min="2" max="2" width="11.140625" style="4" customWidth="1"/>
    <col min="3" max="3" width="21.7109375" style="4" customWidth="1"/>
    <col min="4" max="9" width="10.42578125" style="8" customWidth="1"/>
    <col min="10" max="10" width="9.140625" style="8"/>
    <col min="11" max="16384" width="9.140625" style="4"/>
  </cols>
  <sheetData>
    <row r="1" spans="1:9" x14ac:dyDescent="0.25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x14ac:dyDescent="0.25">
      <c r="A2" s="3" t="s">
        <v>8</v>
      </c>
      <c r="B2" s="3" t="s">
        <v>9</v>
      </c>
      <c r="C2" s="3" t="s">
        <v>10</v>
      </c>
      <c r="D2" s="12">
        <v>20</v>
      </c>
      <c r="E2" s="12">
        <v>41</v>
      </c>
      <c r="F2" s="12">
        <v>13</v>
      </c>
      <c r="G2" s="12">
        <v>36</v>
      </c>
      <c r="H2" s="12">
        <v>12</v>
      </c>
      <c r="I2" s="12">
        <v>61</v>
      </c>
    </row>
    <row r="3" spans="1:9" x14ac:dyDescent="0.25">
      <c r="A3" s="3"/>
      <c r="B3" s="3"/>
      <c r="C3" s="3" t="s">
        <v>11</v>
      </c>
      <c r="D3" s="12">
        <v>21</v>
      </c>
      <c r="E3" s="12">
        <v>17</v>
      </c>
      <c r="F3" s="12">
        <v>8</v>
      </c>
      <c r="G3" s="12">
        <v>24</v>
      </c>
      <c r="H3" s="12">
        <v>6</v>
      </c>
      <c r="I3" s="12">
        <v>38</v>
      </c>
    </row>
    <row r="4" spans="1:9" x14ac:dyDescent="0.25">
      <c r="A4" s="3"/>
      <c r="B4" s="3"/>
      <c r="C4" s="3" t="s">
        <v>12</v>
      </c>
      <c r="D4" s="12">
        <v>27</v>
      </c>
      <c r="E4" s="12">
        <v>21</v>
      </c>
      <c r="F4" s="12">
        <v>10</v>
      </c>
      <c r="G4" s="12">
        <v>33</v>
      </c>
      <c r="H4" s="12">
        <v>5</v>
      </c>
      <c r="I4" s="12">
        <v>48</v>
      </c>
    </row>
    <row r="5" spans="1:9" x14ac:dyDescent="0.25">
      <c r="A5" s="3"/>
      <c r="B5" s="3"/>
      <c r="C5" s="3" t="s">
        <v>13</v>
      </c>
      <c r="D5" s="12">
        <v>32</v>
      </c>
      <c r="E5" s="12">
        <v>6</v>
      </c>
      <c r="F5" s="12">
        <v>10</v>
      </c>
      <c r="G5" s="12">
        <v>22</v>
      </c>
      <c r="H5" s="12">
        <v>6</v>
      </c>
      <c r="I5" s="12">
        <v>38</v>
      </c>
    </row>
    <row r="6" spans="1:9" x14ac:dyDescent="0.25">
      <c r="A6" s="3"/>
      <c r="B6" s="3" t="s">
        <v>26</v>
      </c>
      <c r="C6" s="3"/>
      <c r="D6" s="5">
        <f t="shared" ref="D6:I6" si="0">SUM(D2:D5)</f>
        <v>100</v>
      </c>
      <c r="E6" s="5">
        <f t="shared" si="0"/>
        <v>85</v>
      </c>
      <c r="F6" s="5">
        <f t="shared" si="0"/>
        <v>41</v>
      </c>
      <c r="G6" s="5">
        <f t="shared" si="0"/>
        <v>115</v>
      </c>
      <c r="H6" s="5">
        <f t="shared" si="0"/>
        <v>29</v>
      </c>
      <c r="I6" s="5">
        <f t="shared" si="0"/>
        <v>185</v>
      </c>
    </row>
    <row r="7" spans="1:9" x14ac:dyDescent="0.25">
      <c r="A7" s="3"/>
      <c r="B7" s="3" t="s">
        <v>15</v>
      </c>
      <c r="C7" s="3" t="s">
        <v>10</v>
      </c>
      <c r="D7" s="12">
        <v>6</v>
      </c>
      <c r="E7" s="12">
        <v>12</v>
      </c>
      <c r="F7" s="12">
        <v>2</v>
      </c>
      <c r="G7" s="12">
        <v>16</v>
      </c>
      <c r="H7" s="12">
        <v>0</v>
      </c>
      <c r="I7" s="12">
        <v>18</v>
      </c>
    </row>
    <row r="8" spans="1:9" x14ac:dyDescent="0.25">
      <c r="A8" s="3"/>
      <c r="B8" s="3"/>
      <c r="C8" s="3" t="s">
        <v>11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1:9" x14ac:dyDescent="0.25">
      <c r="A9" s="3"/>
      <c r="B9" s="3"/>
      <c r="C9" s="3" t="s">
        <v>12</v>
      </c>
      <c r="D9" s="12">
        <v>3</v>
      </c>
      <c r="E9" s="12">
        <v>13</v>
      </c>
      <c r="F9" s="12">
        <v>3</v>
      </c>
      <c r="G9" s="12">
        <v>13</v>
      </c>
      <c r="H9" s="12">
        <v>0</v>
      </c>
      <c r="I9" s="12">
        <v>16</v>
      </c>
    </row>
    <row r="10" spans="1:9" x14ac:dyDescent="0.25">
      <c r="A10" s="3"/>
      <c r="B10" s="3"/>
      <c r="C10" s="3" t="s">
        <v>13</v>
      </c>
      <c r="D10" s="12">
        <v>5</v>
      </c>
      <c r="E10" s="12">
        <v>2</v>
      </c>
      <c r="F10" s="12">
        <v>3</v>
      </c>
      <c r="G10" s="12">
        <v>3</v>
      </c>
      <c r="H10" s="12">
        <v>1</v>
      </c>
      <c r="I10" s="12">
        <v>7</v>
      </c>
    </row>
    <row r="11" spans="1:9" x14ac:dyDescent="0.25">
      <c r="A11" s="3"/>
      <c r="B11" s="3" t="s">
        <v>26</v>
      </c>
      <c r="C11" s="3"/>
      <c r="D11" s="5">
        <f>SUM(D7:D10)</f>
        <v>14</v>
      </c>
      <c r="E11" s="5">
        <f t="shared" ref="E11:I11" si="1">SUM(E7:E10)</f>
        <v>27</v>
      </c>
      <c r="F11" s="5">
        <f t="shared" si="1"/>
        <v>8</v>
      </c>
      <c r="G11" s="5">
        <f t="shared" si="1"/>
        <v>32</v>
      </c>
      <c r="H11" s="5">
        <f t="shared" si="1"/>
        <v>1</v>
      </c>
      <c r="I11" s="5">
        <f t="shared" si="1"/>
        <v>41</v>
      </c>
    </row>
    <row r="12" spans="1:9" x14ac:dyDescent="0.25">
      <c r="A12" s="3" t="s">
        <v>26</v>
      </c>
      <c r="B12" s="3"/>
      <c r="C12" s="3"/>
      <c r="D12" s="5">
        <f>SUM(D11,D6)</f>
        <v>114</v>
      </c>
      <c r="E12" s="5">
        <f t="shared" ref="E12:I12" si="2">SUM(E11,E6)</f>
        <v>112</v>
      </c>
      <c r="F12" s="5">
        <f t="shared" si="2"/>
        <v>49</v>
      </c>
      <c r="G12" s="5">
        <f t="shared" si="2"/>
        <v>147</v>
      </c>
      <c r="H12" s="5">
        <f t="shared" si="2"/>
        <v>30</v>
      </c>
      <c r="I12" s="5">
        <f t="shared" si="2"/>
        <v>226</v>
      </c>
    </row>
    <row r="13" spans="1:9" x14ac:dyDescent="0.25">
      <c r="A13" s="3"/>
      <c r="B13" s="3"/>
      <c r="C13" s="3"/>
      <c r="D13" s="5"/>
      <c r="E13" s="5"/>
      <c r="F13" s="5"/>
      <c r="G13" s="5"/>
      <c r="H13" s="5"/>
      <c r="I13" s="5"/>
    </row>
    <row r="14" spans="1:9" x14ac:dyDescent="0.25">
      <c r="A14" s="3" t="s">
        <v>14</v>
      </c>
      <c r="B14" s="3" t="s">
        <v>9</v>
      </c>
      <c r="C14" s="3" t="s">
        <v>10</v>
      </c>
      <c r="D14" s="12">
        <v>32</v>
      </c>
      <c r="E14" s="12">
        <v>43</v>
      </c>
      <c r="F14" s="12">
        <v>63</v>
      </c>
      <c r="G14" s="12">
        <v>6</v>
      </c>
      <c r="H14" s="12">
        <v>6</v>
      </c>
      <c r="I14" s="12">
        <v>75</v>
      </c>
    </row>
    <row r="15" spans="1:9" x14ac:dyDescent="0.25">
      <c r="A15" s="3"/>
      <c r="B15" s="3"/>
      <c r="C15" s="3" t="s">
        <v>11</v>
      </c>
      <c r="D15" s="12">
        <v>18</v>
      </c>
      <c r="E15" s="12">
        <v>11</v>
      </c>
      <c r="F15" s="12">
        <v>28</v>
      </c>
      <c r="G15" s="12">
        <v>1</v>
      </c>
      <c r="H15" s="12">
        <v>0</v>
      </c>
      <c r="I15" s="12">
        <v>29</v>
      </c>
    </row>
    <row r="16" spans="1:9" x14ac:dyDescent="0.25">
      <c r="A16" s="3"/>
      <c r="B16" s="3"/>
      <c r="C16" s="3" t="s">
        <v>12</v>
      </c>
      <c r="D16" s="12">
        <v>16</v>
      </c>
      <c r="E16" s="12">
        <v>32</v>
      </c>
      <c r="F16" s="12">
        <v>38</v>
      </c>
      <c r="G16" s="12">
        <v>9</v>
      </c>
      <c r="H16" s="12">
        <v>1</v>
      </c>
      <c r="I16" s="12">
        <v>48</v>
      </c>
    </row>
    <row r="17" spans="1:9" x14ac:dyDescent="0.25">
      <c r="A17" s="3"/>
      <c r="B17" s="3"/>
      <c r="C17" s="3" t="s">
        <v>13</v>
      </c>
      <c r="D17" s="12">
        <v>29</v>
      </c>
      <c r="E17" s="12">
        <v>12</v>
      </c>
      <c r="F17" s="12">
        <v>39</v>
      </c>
      <c r="G17" s="12">
        <v>0</v>
      </c>
      <c r="H17" s="12">
        <v>2</v>
      </c>
      <c r="I17" s="12">
        <v>41</v>
      </c>
    </row>
    <row r="18" spans="1:9" x14ac:dyDescent="0.25">
      <c r="A18" s="3"/>
      <c r="B18" s="3" t="s">
        <v>26</v>
      </c>
      <c r="C18" s="3"/>
      <c r="D18" s="5">
        <f>SUM(D14:D17)</f>
        <v>95</v>
      </c>
      <c r="E18" s="5">
        <f t="shared" ref="E18:I18" si="3">SUM(E14:E17)</f>
        <v>98</v>
      </c>
      <c r="F18" s="5">
        <f t="shared" si="3"/>
        <v>168</v>
      </c>
      <c r="G18" s="5">
        <f t="shared" si="3"/>
        <v>16</v>
      </c>
      <c r="H18" s="5">
        <f t="shared" si="3"/>
        <v>9</v>
      </c>
      <c r="I18" s="5">
        <f t="shared" si="3"/>
        <v>193</v>
      </c>
    </row>
    <row r="19" spans="1:9" x14ac:dyDescent="0.25">
      <c r="A19" s="3"/>
      <c r="B19" s="3" t="s">
        <v>15</v>
      </c>
      <c r="C19" s="3" t="s">
        <v>10</v>
      </c>
      <c r="D19" s="12">
        <v>4</v>
      </c>
      <c r="E19" s="12">
        <v>0</v>
      </c>
      <c r="F19" s="12">
        <v>4</v>
      </c>
      <c r="G19" s="12">
        <v>0</v>
      </c>
      <c r="H19" s="12">
        <v>0</v>
      </c>
      <c r="I19" s="12">
        <v>4</v>
      </c>
    </row>
    <row r="20" spans="1:9" x14ac:dyDescent="0.25">
      <c r="A20" s="3"/>
      <c r="B20" s="3"/>
      <c r="C20" s="3" t="s">
        <v>11</v>
      </c>
      <c r="D20" s="12">
        <v>0</v>
      </c>
      <c r="E20" s="12">
        <v>1</v>
      </c>
      <c r="F20" s="12">
        <v>1</v>
      </c>
      <c r="G20" s="12">
        <v>0</v>
      </c>
      <c r="H20" s="12">
        <v>0</v>
      </c>
      <c r="I20" s="12">
        <v>1</v>
      </c>
    </row>
    <row r="21" spans="1:9" x14ac:dyDescent="0.25">
      <c r="A21" s="3"/>
      <c r="B21" s="3"/>
      <c r="C21" s="3" t="s">
        <v>12</v>
      </c>
      <c r="D21" s="12">
        <v>16</v>
      </c>
      <c r="E21" s="12">
        <v>32</v>
      </c>
      <c r="F21" s="12">
        <v>41</v>
      </c>
      <c r="G21" s="12">
        <v>5</v>
      </c>
      <c r="H21" s="12">
        <v>2</v>
      </c>
      <c r="I21" s="12">
        <v>48</v>
      </c>
    </row>
    <row r="22" spans="1:9" x14ac:dyDescent="0.25">
      <c r="A22" s="3"/>
      <c r="B22" s="3"/>
      <c r="C22" s="3" t="s">
        <v>13</v>
      </c>
      <c r="D22" s="12">
        <v>9</v>
      </c>
      <c r="E22" s="12">
        <v>3</v>
      </c>
      <c r="F22" s="12">
        <v>12</v>
      </c>
      <c r="G22" s="12">
        <v>0</v>
      </c>
      <c r="H22" s="12">
        <v>0</v>
      </c>
      <c r="I22" s="12">
        <v>12</v>
      </c>
    </row>
    <row r="23" spans="1:9" x14ac:dyDescent="0.25">
      <c r="A23" s="3"/>
      <c r="B23" s="3" t="s">
        <v>26</v>
      </c>
      <c r="C23" s="3"/>
      <c r="D23" s="5">
        <f>SUM(D19:D22)</f>
        <v>29</v>
      </c>
      <c r="E23" s="5">
        <f t="shared" ref="E23:I23" si="4">SUM(E19:E22)</f>
        <v>36</v>
      </c>
      <c r="F23" s="5">
        <f t="shared" si="4"/>
        <v>58</v>
      </c>
      <c r="G23" s="5">
        <f t="shared" si="4"/>
        <v>5</v>
      </c>
      <c r="H23" s="5">
        <f t="shared" si="4"/>
        <v>2</v>
      </c>
      <c r="I23" s="5">
        <f t="shared" si="4"/>
        <v>65</v>
      </c>
    </row>
    <row r="24" spans="1:9" x14ac:dyDescent="0.25">
      <c r="A24" s="3" t="s">
        <v>26</v>
      </c>
      <c r="B24" s="3"/>
      <c r="C24" s="3"/>
      <c r="D24" s="5">
        <f>SUM(D23,D18)</f>
        <v>124</v>
      </c>
      <c r="E24" s="5">
        <f t="shared" ref="E24:I24" si="5">SUM(E23,E18)</f>
        <v>134</v>
      </c>
      <c r="F24" s="5">
        <f t="shared" si="5"/>
        <v>226</v>
      </c>
      <c r="G24" s="5">
        <f t="shared" si="5"/>
        <v>21</v>
      </c>
      <c r="H24" s="5">
        <f t="shared" si="5"/>
        <v>11</v>
      </c>
      <c r="I24" s="5">
        <f t="shared" si="5"/>
        <v>258</v>
      </c>
    </row>
    <row r="25" spans="1:9" x14ac:dyDescent="0.25">
      <c r="A25" s="3"/>
      <c r="B25" s="3"/>
      <c r="C25" s="3"/>
      <c r="D25" s="5"/>
      <c r="E25" s="5"/>
      <c r="F25" s="5"/>
      <c r="G25" s="5"/>
      <c r="H25" s="5"/>
      <c r="I25" s="5"/>
    </row>
    <row r="26" spans="1:9" x14ac:dyDescent="0.25">
      <c r="A26" s="3" t="s">
        <v>17</v>
      </c>
      <c r="B26" s="3" t="s">
        <v>9</v>
      </c>
      <c r="C26" s="3" t="s">
        <v>10</v>
      </c>
      <c r="D26" s="12">
        <v>81</v>
      </c>
      <c r="E26" s="12">
        <v>52</v>
      </c>
      <c r="F26" s="12">
        <v>27</v>
      </c>
      <c r="G26" s="12">
        <v>73</v>
      </c>
      <c r="H26" s="12">
        <v>33</v>
      </c>
      <c r="I26" s="12">
        <v>133</v>
      </c>
    </row>
    <row r="27" spans="1:9" x14ac:dyDescent="0.25">
      <c r="A27" s="3"/>
      <c r="B27" s="3"/>
      <c r="C27" s="3" t="s">
        <v>11</v>
      </c>
      <c r="D27" s="12">
        <v>51</v>
      </c>
      <c r="E27" s="12">
        <v>35</v>
      </c>
      <c r="F27" s="12">
        <v>20</v>
      </c>
      <c r="G27" s="12">
        <v>54</v>
      </c>
      <c r="H27" s="12">
        <v>12</v>
      </c>
      <c r="I27" s="12">
        <v>86</v>
      </c>
    </row>
    <row r="28" spans="1:9" x14ac:dyDescent="0.25">
      <c r="A28" s="3"/>
      <c r="B28" s="3"/>
      <c r="C28" s="3" t="s">
        <v>12</v>
      </c>
      <c r="D28" s="12">
        <v>22</v>
      </c>
      <c r="E28" s="12">
        <v>35</v>
      </c>
      <c r="F28" s="12">
        <v>5</v>
      </c>
      <c r="G28" s="12">
        <v>47</v>
      </c>
      <c r="H28" s="12">
        <v>5</v>
      </c>
      <c r="I28" s="12">
        <v>57</v>
      </c>
    </row>
    <row r="29" spans="1:9" x14ac:dyDescent="0.25">
      <c r="A29" s="3"/>
      <c r="B29" s="3"/>
      <c r="C29" s="3" t="s">
        <v>16</v>
      </c>
      <c r="D29" s="12">
        <v>1</v>
      </c>
      <c r="E29" s="12">
        <v>1</v>
      </c>
      <c r="F29" s="12">
        <v>1</v>
      </c>
      <c r="G29" s="12">
        <v>1</v>
      </c>
      <c r="H29" s="12">
        <v>0</v>
      </c>
      <c r="I29" s="12">
        <v>2</v>
      </c>
    </row>
    <row r="30" spans="1:9" x14ac:dyDescent="0.25">
      <c r="A30" s="3"/>
      <c r="B30" s="3"/>
      <c r="C30" s="3" t="s">
        <v>13</v>
      </c>
      <c r="D30" s="12">
        <v>37</v>
      </c>
      <c r="E30" s="12">
        <v>20</v>
      </c>
      <c r="F30" s="12">
        <v>8</v>
      </c>
      <c r="G30" s="12">
        <v>33</v>
      </c>
      <c r="H30" s="12">
        <v>16</v>
      </c>
      <c r="I30" s="12">
        <v>57</v>
      </c>
    </row>
    <row r="31" spans="1:9" x14ac:dyDescent="0.25">
      <c r="A31" s="3"/>
      <c r="B31" s="3" t="s">
        <v>26</v>
      </c>
      <c r="C31" s="3"/>
      <c r="D31" s="5">
        <f>SUM(D26:D30)</f>
        <v>192</v>
      </c>
      <c r="E31" s="5">
        <f t="shared" ref="E31:I31" si="6">SUM(E26:E30)</f>
        <v>143</v>
      </c>
      <c r="F31" s="5">
        <f t="shared" si="6"/>
        <v>61</v>
      </c>
      <c r="G31" s="5">
        <f t="shared" si="6"/>
        <v>208</v>
      </c>
      <c r="H31" s="5">
        <f t="shared" si="6"/>
        <v>66</v>
      </c>
      <c r="I31" s="5">
        <f t="shared" si="6"/>
        <v>335</v>
      </c>
    </row>
    <row r="32" spans="1:9" x14ac:dyDescent="0.25">
      <c r="A32" s="3"/>
      <c r="B32" s="3" t="s">
        <v>15</v>
      </c>
      <c r="C32" s="3" t="s">
        <v>10</v>
      </c>
      <c r="D32" s="12">
        <v>2</v>
      </c>
      <c r="E32" s="12">
        <v>0</v>
      </c>
      <c r="F32" s="12">
        <v>1</v>
      </c>
      <c r="G32" s="12">
        <v>0</v>
      </c>
      <c r="H32" s="12">
        <v>1</v>
      </c>
      <c r="I32" s="12">
        <v>2</v>
      </c>
    </row>
    <row r="33" spans="1:9" x14ac:dyDescent="0.25">
      <c r="A33" s="3"/>
      <c r="B33" s="3"/>
      <c r="C33" s="3" t="s">
        <v>11</v>
      </c>
      <c r="D33" s="12">
        <v>0</v>
      </c>
      <c r="E33" s="12">
        <v>1</v>
      </c>
      <c r="F33" s="12">
        <v>0</v>
      </c>
      <c r="G33" s="12">
        <v>1</v>
      </c>
      <c r="H33" s="12">
        <v>0</v>
      </c>
      <c r="I33" s="12">
        <v>1</v>
      </c>
    </row>
    <row r="34" spans="1:9" x14ac:dyDescent="0.25">
      <c r="A34" s="3"/>
      <c r="B34" s="3"/>
      <c r="C34" s="3" t="s">
        <v>12</v>
      </c>
      <c r="D34" s="12">
        <v>1</v>
      </c>
      <c r="E34" s="12">
        <v>4</v>
      </c>
      <c r="F34" s="12">
        <v>1</v>
      </c>
      <c r="G34" s="12">
        <v>2</v>
      </c>
      <c r="H34" s="12">
        <v>2</v>
      </c>
      <c r="I34" s="12">
        <v>5</v>
      </c>
    </row>
    <row r="35" spans="1:9" x14ac:dyDescent="0.25">
      <c r="A35" s="3"/>
      <c r="B35" s="3"/>
      <c r="C35" s="3" t="s">
        <v>16</v>
      </c>
      <c r="D35" s="12">
        <v>45</v>
      </c>
      <c r="E35" s="12">
        <v>45</v>
      </c>
      <c r="F35" s="12">
        <v>12</v>
      </c>
      <c r="G35" s="12">
        <v>77</v>
      </c>
      <c r="H35" s="12">
        <v>1</v>
      </c>
      <c r="I35" s="12">
        <v>90</v>
      </c>
    </row>
    <row r="36" spans="1:9" x14ac:dyDescent="0.25">
      <c r="A36" s="3"/>
      <c r="B36" s="3"/>
      <c r="C36" s="3" t="s">
        <v>13</v>
      </c>
      <c r="D36" s="12">
        <v>1</v>
      </c>
      <c r="E36" s="12">
        <v>0</v>
      </c>
      <c r="F36" s="12">
        <v>1</v>
      </c>
      <c r="G36" s="12">
        <v>0</v>
      </c>
      <c r="H36" s="12">
        <v>0</v>
      </c>
      <c r="I36" s="12">
        <v>1</v>
      </c>
    </row>
    <row r="37" spans="1:9" x14ac:dyDescent="0.25">
      <c r="A37" s="3"/>
      <c r="B37" s="3" t="s">
        <v>26</v>
      </c>
      <c r="C37" s="3"/>
      <c r="D37" s="5">
        <f t="shared" ref="D37:I37" si="7">SUM(D32:D36)</f>
        <v>49</v>
      </c>
      <c r="E37" s="5">
        <f t="shared" si="7"/>
        <v>50</v>
      </c>
      <c r="F37" s="5">
        <f t="shared" si="7"/>
        <v>15</v>
      </c>
      <c r="G37" s="5">
        <f t="shared" si="7"/>
        <v>80</v>
      </c>
      <c r="H37" s="5">
        <f t="shared" si="7"/>
        <v>4</v>
      </c>
      <c r="I37" s="5">
        <f t="shared" si="7"/>
        <v>99</v>
      </c>
    </row>
    <row r="38" spans="1:9" x14ac:dyDescent="0.25">
      <c r="A38" s="3" t="s">
        <v>26</v>
      </c>
      <c r="B38" s="3"/>
      <c r="C38" s="3"/>
      <c r="D38" s="5">
        <f t="shared" ref="D38:I38" si="8">SUM(D37,D31)</f>
        <v>241</v>
      </c>
      <c r="E38" s="5">
        <f t="shared" si="8"/>
        <v>193</v>
      </c>
      <c r="F38" s="5">
        <f t="shared" si="8"/>
        <v>76</v>
      </c>
      <c r="G38" s="5">
        <f t="shared" si="8"/>
        <v>288</v>
      </c>
      <c r="H38" s="5">
        <f t="shared" si="8"/>
        <v>70</v>
      </c>
      <c r="I38" s="5">
        <f t="shared" si="8"/>
        <v>434</v>
      </c>
    </row>
    <row r="39" spans="1:9" x14ac:dyDescent="0.25">
      <c r="A39" s="3"/>
      <c r="B39" s="3"/>
      <c r="C39" s="3"/>
      <c r="D39" s="5"/>
      <c r="E39" s="5"/>
      <c r="F39" s="5"/>
      <c r="G39" s="5"/>
      <c r="H39" s="5"/>
      <c r="I39" s="5"/>
    </row>
    <row r="40" spans="1:9" x14ac:dyDescent="0.25">
      <c r="A40" s="3" t="s">
        <v>18</v>
      </c>
      <c r="B40" s="3" t="s">
        <v>9</v>
      </c>
      <c r="C40" s="3" t="s">
        <v>10</v>
      </c>
      <c r="D40" s="12">
        <v>252</v>
      </c>
      <c r="E40" s="12">
        <v>125</v>
      </c>
      <c r="F40" s="12">
        <v>286</v>
      </c>
      <c r="G40" s="12">
        <v>18</v>
      </c>
      <c r="H40" s="12">
        <v>73</v>
      </c>
      <c r="I40" s="12">
        <v>377</v>
      </c>
    </row>
    <row r="41" spans="1:9" x14ac:dyDescent="0.25">
      <c r="A41" s="3"/>
      <c r="B41" s="3"/>
      <c r="C41" s="3" t="s">
        <v>11</v>
      </c>
      <c r="D41" s="12">
        <v>167</v>
      </c>
      <c r="E41" s="12">
        <v>85</v>
      </c>
      <c r="F41" s="12">
        <v>211</v>
      </c>
      <c r="G41" s="12">
        <v>10</v>
      </c>
      <c r="H41" s="12">
        <v>31</v>
      </c>
      <c r="I41" s="12">
        <v>252</v>
      </c>
    </row>
    <row r="42" spans="1:9" x14ac:dyDescent="0.25">
      <c r="A42" s="3"/>
      <c r="B42" s="3"/>
      <c r="C42" s="3" t="s">
        <v>12</v>
      </c>
      <c r="D42" s="12">
        <v>54</v>
      </c>
      <c r="E42" s="12">
        <v>84</v>
      </c>
      <c r="F42" s="12">
        <v>123</v>
      </c>
      <c r="G42" s="12">
        <v>8</v>
      </c>
      <c r="H42" s="12">
        <v>7</v>
      </c>
      <c r="I42" s="12">
        <v>138</v>
      </c>
    </row>
    <row r="43" spans="1:9" x14ac:dyDescent="0.25">
      <c r="A43" s="3"/>
      <c r="B43" s="3"/>
      <c r="C43" s="3" t="s">
        <v>16</v>
      </c>
      <c r="D43" s="12">
        <v>19</v>
      </c>
      <c r="E43" s="12">
        <v>27</v>
      </c>
      <c r="F43" s="12">
        <v>43</v>
      </c>
      <c r="G43" s="12">
        <v>0</v>
      </c>
      <c r="H43" s="12">
        <v>3</v>
      </c>
      <c r="I43" s="12">
        <v>46</v>
      </c>
    </row>
    <row r="44" spans="1:9" x14ac:dyDescent="0.25">
      <c r="A44" s="3"/>
      <c r="B44" s="3"/>
      <c r="C44" s="3" t="s">
        <v>13</v>
      </c>
      <c r="D44" s="12">
        <v>249</v>
      </c>
      <c r="E44" s="12">
        <v>50</v>
      </c>
      <c r="F44" s="12">
        <v>267</v>
      </c>
      <c r="G44" s="12">
        <v>8</v>
      </c>
      <c r="H44" s="12">
        <v>24</v>
      </c>
      <c r="I44" s="12">
        <v>299</v>
      </c>
    </row>
    <row r="45" spans="1:9" x14ac:dyDescent="0.25">
      <c r="A45" s="3"/>
      <c r="B45" s="3" t="s">
        <v>26</v>
      </c>
      <c r="C45" s="3"/>
      <c r="D45" s="5">
        <f>SUM(D40:D44)</f>
        <v>741</v>
      </c>
      <c r="E45" s="5">
        <f t="shared" ref="E45:I45" si="9">SUM(E40:E44)</f>
        <v>371</v>
      </c>
      <c r="F45" s="5">
        <f t="shared" si="9"/>
        <v>930</v>
      </c>
      <c r="G45" s="5">
        <f t="shared" si="9"/>
        <v>44</v>
      </c>
      <c r="H45" s="5">
        <f t="shared" si="9"/>
        <v>138</v>
      </c>
      <c r="I45" s="5">
        <f t="shared" si="9"/>
        <v>1112</v>
      </c>
    </row>
    <row r="46" spans="1:9" x14ac:dyDescent="0.25">
      <c r="A46" s="3"/>
      <c r="B46" s="3" t="s">
        <v>15</v>
      </c>
      <c r="C46" s="3" t="s">
        <v>10</v>
      </c>
      <c r="D46" s="12">
        <v>1</v>
      </c>
      <c r="E46" s="12">
        <v>5</v>
      </c>
      <c r="F46" s="12">
        <v>5</v>
      </c>
      <c r="G46" s="12">
        <v>0</v>
      </c>
      <c r="H46" s="12">
        <v>1</v>
      </c>
      <c r="I46" s="12">
        <v>6</v>
      </c>
    </row>
    <row r="47" spans="1:9" x14ac:dyDescent="0.25">
      <c r="A47" s="3"/>
      <c r="B47" s="3"/>
      <c r="C47" s="3" t="s">
        <v>11</v>
      </c>
      <c r="D47" s="12">
        <v>3</v>
      </c>
      <c r="E47" s="12">
        <v>1</v>
      </c>
      <c r="F47" s="12">
        <v>4</v>
      </c>
      <c r="G47" s="12">
        <v>0</v>
      </c>
      <c r="H47" s="12">
        <v>0</v>
      </c>
      <c r="I47" s="12">
        <v>4</v>
      </c>
    </row>
    <row r="48" spans="1:9" x14ac:dyDescent="0.25">
      <c r="A48" s="3"/>
      <c r="B48" s="3"/>
      <c r="C48" s="3" t="s">
        <v>12</v>
      </c>
      <c r="D48" s="12">
        <v>2</v>
      </c>
      <c r="E48" s="12">
        <v>4</v>
      </c>
      <c r="F48" s="12">
        <v>6</v>
      </c>
      <c r="G48" s="12">
        <v>0</v>
      </c>
      <c r="H48" s="12">
        <v>0</v>
      </c>
      <c r="I48" s="12">
        <v>6</v>
      </c>
    </row>
    <row r="49" spans="1:9" x14ac:dyDescent="0.25">
      <c r="A49" s="3"/>
      <c r="B49" s="3"/>
      <c r="C49" s="3" t="s">
        <v>16</v>
      </c>
      <c r="D49" s="12">
        <v>48</v>
      </c>
      <c r="E49" s="12">
        <v>72</v>
      </c>
      <c r="F49" s="12">
        <v>109</v>
      </c>
      <c r="G49" s="12">
        <v>11</v>
      </c>
      <c r="H49" s="12">
        <v>0</v>
      </c>
      <c r="I49" s="12">
        <v>120</v>
      </c>
    </row>
    <row r="50" spans="1:9" x14ac:dyDescent="0.25">
      <c r="A50" s="3"/>
      <c r="B50" s="3"/>
      <c r="C50" s="3" t="s">
        <v>13</v>
      </c>
      <c r="D50" s="12">
        <v>9</v>
      </c>
      <c r="E50" s="12">
        <v>0</v>
      </c>
      <c r="F50" s="12">
        <v>8</v>
      </c>
      <c r="G50" s="12">
        <v>0</v>
      </c>
      <c r="H50" s="12">
        <v>1</v>
      </c>
      <c r="I50" s="12">
        <v>9</v>
      </c>
    </row>
    <row r="51" spans="1:9" x14ac:dyDescent="0.25">
      <c r="A51" s="3"/>
      <c r="B51" s="3" t="s">
        <v>26</v>
      </c>
      <c r="C51" s="3"/>
      <c r="D51" s="5">
        <f>SUM(D46:D50)</f>
        <v>63</v>
      </c>
      <c r="E51" s="5">
        <f t="shared" ref="E51:I51" si="10">SUM(E46:E50)</f>
        <v>82</v>
      </c>
      <c r="F51" s="5">
        <f t="shared" si="10"/>
        <v>132</v>
      </c>
      <c r="G51" s="5">
        <f t="shared" si="10"/>
        <v>11</v>
      </c>
      <c r="H51" s="5">
        <f t="shared" si="10"/>
        <v>2</v>
      </c>
      <c r="I51" s="5">
        <f t="shared" si="10"/>
        <v>145</v>
      </c>
    </row>
    <row r="52" spans="1:9" x14ac:dyDescent="0.25">
      <c r="A52" s="3" t="s">
        <v>26</v>
      </c>
      <c r="B52" s="3"/>
      <c r="C52" s="3"/>
      <c r="D52" s="5">
        <f>SUM(D51,D45)</f>
        <v>804</v>
      </c>
      <c r="E52" s="5">
        <f t="shared" ref="E52:I52" si="11">SUM(E51,E45)</f>
        <v>453</v>
      </c>
      <c r="F52" s="5">
        <f t="shared" si="11"/>
        <v>1062</v>
      </c>
      <c r="G52" s="5">
        <f t="shared" si="11"/>
        <v>55</v>
      </c>
      <c r="H52" s="5">
        <f t="shared" si="11"/>
        <v>140</v>
      </c>
      <c r="I52" s="5">
        <f t="shared" si="11"/>
        <v>1257</v>
      </c>
    </row>
    <row r="53" spans="1:9" x14ac:dyDescent="0.25">
      <c r="A53" s="3"/>
      <c r="B53" s="3"/>
      <c r="C53" s="3"/>
      <c r="D53" s="5"/>
      <c r="E53" s="5"/>
      <c r="F53" s="5"/>
      <c r="G53" s="5"/>
      <c r="H53" s="5"/>
      <c r="I53" s="5"/>
    </row>
    <row r="54" spans="1:9" x14ac:dyDescent="0.25">
      <c r="A54" s="3" t="s">
        <v>19</v>
      </c>
      <c r="B54" s="3" t="s">
        <v>9</v>
      </c>
      <c r="C54" s="3" t="s">
        <v>10</v>
      </c>
      <c r="D54" s="12">
        <v>16</v>
      </c>
      <c r="E54" s="12">
        <v>28</v>
      </c>
      <c r="F54" s="12">
        <v>33</v>
      </c>
      <c r="G54" s="12">
        <v>4</v>
      </c>
      <c r="H54" s="12">
        <v>7</v>
      </c>
      <c r="I54" s="12">
        <v>44</v>
      </c>
    </row>
    <row r="55" spans="1:9" x14ac:dyDescent="0.25">
      <c r="A55" s="3"/>
      <c r="B55" s="3"/>
      <c r="C55" s="3" t="s">
        <v>11</v>
      </c>
      <c r="D55" s="12">
        <v>10</v>
      </c>
      <c r="E55" s="12">
        <v>6</v>
      </c>
      <c r="F55" s="12">
        <v>15</v>
      </c>
      <c r="G55" s="12">
        <v>1</v>
      </c>
      <c r="H55" s="12">
        <v>0</v>
      </c>
      <c r="I55" s="12">
        <v>16</v>
      </c>
    </row>
    <row r="56" spans="1:9" x14ac:dyDescent="0.25">
      <c r="A56" s="3"/>
      <c r="B56" s="3"/>
      <c r="C56" s="3" t="s">
        <v>12</v>
      </c>
      <c r="D56" s="12">
        <v>14</v>
      </c>
      <c r="E56" s="12">
        <v>42</v>
      </c>
      <c r="F56" s="12">
        <v>55</v>
      </c>
      <c r="G56" s="12">
        <v>1</v>
      </c>
      <c r="H56" s="12">
        <v>0</v>
      </c>
      <c r="I56" s="12">
        <v>56</v>
      </c>
    </row>
    <row r="57" spans="1:9" x14ac:dyDescent="0.25">
      <c r="A57" s="3"/>
      <c r="B57" s="3"/>
      <c r="C57" s="3" t="s">
        <v>13</v>
      </c>
      <c r="D57" s="12">
        <v>10</v>
      </c>
      <c r="E57" s="12">
        <v>11</v>
      </c>
      <c r="F57" s="12">
        <v>20</v>
      </c>
      <c r="G57" s="12">
        <v>0</v>
      </c>
      <c r="H57" s="12">
        <v>1</v>
      </c>
      <c r="I57" s="12">
        <v>21</v>
      </c>
    </row>
    <row r="58" spans="1:9" x14ac:dyDescent="0.25">
      <c r="A58" s="3"/>
      <c r="B58" s="3" t="s">
        <v>26</v>
      </c>
      <c r="C58" s="3"/>
      <c r="D58" s="5">
        <f>SUM(D54:D57)</f>
        <v>50</v>
      </c>
      <c r="E58" s="5">
        <f t="shared" ref="E58:I58" si="12">SUM(E54:E57)</f>
        <v>87</v>
      </c>
      <c r="F58" s="5">
        <f t="shared" si="12"/>
        <v>123</v>
      </c>
      <c r="G58" s="5">
        <f t="shared" si="12"/>
        <v>6</v>
      </c>
      <c r="H58" s="5">
        <f t="shared" si="12"/>
        <v>8</v>
      </c>
      <c r="I58" s="5">
        <f t="shared" si="12"/>
        <v>137</v>
      </c>
    </row>
    <row r="59" spans="1:9" x14ac:dyDescent="0.25">
      <c r="A59" s="3"/>
      <c r="B59" s="3" t="s">
        <v>15</v>
      </c>
      <c r="C59" s="3" t="s">
        <v>12</v>
      </c>
      <c r="D59" s="12">
        <v>18</v>
      </c>
      <c r="E59" s="12">
        <v>24</v>
      </c>
      <c r="F59" s="12">
        <v>37</v>
      </c>
      <c r="G59" s="12">
        <v>5</v>
      </c>
      <c r="H59" s="12">
        <v>0</v>
      </c>
      <c r="I59" s="12">
        <v>42</v>
      </c>
    </row>
    <row r="60" spans="1:9" x14ac:dyDescent="0.25">
      <c r="A60" s="3"/>
      <c r="B60" s="3"/>
      <c r="C60" s="3" t="s">
        <v>13</v>
      </c>
      <c r="D60" s="12">
        <v>1</v>
      </c>
      <c r="E60" s="12">
        <v>1</v>
      </c>
      <c r="F60" s="12">
        <v>2</v>
      </c>
      <c r="G60" s="12">
        <v>0</v>
      </c>
      <c r="H60" s="12">
        <v>0</v>
      </c>
      <c r="I60" s="12">
        <v>2</v>
      </c>
    </row>
    <row r="61" spans="1:9" x14ac:dyDescent="0.25">
      <c r="A61" s="3"/>
      <c r="B61" s="3" t="s">
        <v>26</v>
      </c>
      <c r="C61" s="3"/>
      <c r="D61" s="5">
        <f>SUM(D59:D60)</f>
        <v>19</v>
      </c>
      <c r="E61" s="5">
        <f t="shared" ref="E61:I61" si="13">SUM(E59:E60)</f>
        <v>25</v>
      </c>
      <c r="F61" s="5">
        <f t="shared" si="13"/>
        <v>39</v>
      </c>
      <c r="G61" s="5">
        <f t="shared" si="13"/>
        <v>5</v>
      </c>
      <c r="H61" s="5">
        <f t="shared" si="13"/>
        <v>0</v>
      </c>
      <c r="I61" s="5">
        <f t="shared" si="13"/>
        <v>44</v>
      </c>
    </row>
    <row r="62" spans="1:9" x14ac:dyDescent="0.25">
      <c r="A62" s="3" t="s">
        <v>26</v>
      </c>
      <c r="B62" s="3"/>
      <c r="C62" s="3"/>
      <c r="D62" s="5">
        <f>SUM(D61,D58)</f>
        <v>69</v>
      </c>
      <c r="E62" s="5">
        <f t="shared" ref="E62:I62" si="14">SUM(E61,E58)</f>
        <v>112</v>
      </c>
      <c r="F62" s="5">
        <f t="shared" si="14"/>
        <v>162</v>
      </c>
      <c r="G62" s="5">
        <f t="shared" si="14"/>
        <v>11</v>
      </c>
      <c r="H62" s="5">
        <f t="shared" si="14"/>
        <v>8</v>
      </c>
      <c r="I62" s="5">
        <f t="shared" si="14"/>
        <v>181</v>
      </c>
    </row>
    <row r="63" spans="1:9" x14ac:dyDescent="0.25">
      <c r="A63" s="3"/>
      <c r="B63" s="3"/>
      <c r="C63" s="3"/>
      <c r="D63" s="5"/>
      <c r="E63" s="5"/>
      <c r="F63" s="5"/>
      <c r="G63" s="5"/>
      <c r="H63" s="5"/>
      <c r="I63" s="5"/>
    </row>
    <row r="64" spans="1:9" x14ac:dyDescent="0.25">
      <c r="A64" s="3" t="s">
        <v>20</v>
      </c>
      <c r="B64" s="3" t="s">
        <v>9</v>
      </c>
      <c r="C64" s="3" t="s">
        <v>10</v>
      </c>
      <c r="D64" s="12">
        <v>32</v>
      </c>
      <c r="E64" s="12">
        <v>37</v>
      </c>
      <c r="F64" s="12">
        <v>8</v>
      </c>
      <c r="G64" s="12">
        <v>47</v>
      </c>
      <c r="H64" s="12">
        <v>14</v>
      </c>
      <c r="I64" s="12">
        <v>69</v>
      </c>
    </row>
    <row r="65" spans="1:9" x14ac:dyDescent="0.25">
      <c r="A65" s="3"/>
      <c r="B65" s="3"/>
      <c r="C65" s="3" t="s">
        <v>11</v>
      </c>
      <c r="D65" s="12">
        <v>16</v>
      </c>
      <c r="E65" s="12">
        <v>4</v>
      </c>
      <c r="F65" s="12">
        <v>2</v>
      </c>
      <c r="G65" s="12">
        <v>17</v>
      </c>
      <c r="H65" s="12">
        <v>1</v>
      </c>
      <c r="I65" s="12">
        <v>20</v>
      </c>
    </row>
    <row r="66" spans="1:9" x14ac:dyDescent="0.25">
      <c r="A66" s="3"/>
      <c r="B66" s="3"/>
      <c r="C66" s="3" t="s">
        <v>12</v>
      </c>
      <c r="D66" s="12">
        <v>9</v>
      </c>
      <c r="E66" s="12">
        <v>16</v>
      </c>
      <c r="F66" s="12">
        <v>3</v>
      </c>
      <c r="G66" s="12">
        <v>22</v>
      </c>
      <c r="H66" s="12">
        <v>0</v>
      </c>
      <c r="I66" s="12">
        <v>25</v>
      </c>
    </row>
    <row r="67" spans="1:9" x14ac:dyDescent="0.25">
      <c r="A67" s="3"/>
      <c r="B67" s="3"/>
      <c r="C67" s="3" t="s">
        <v>13</v>
      </c>
      <c r="D67" s="12">
        <v>15</v>
      </c>
      <c r="E67" s="12">
        <v>4</v>
      </c>
      <c r="F67" s="12">
        <v>5</v>
      </c>
      <c r="G67" s="12">
        <v>8</v>
      </c>
      <c r="H67" s="12">
        <v>6</v>
      </c>
      <c r="I67" s="12">
        <v>19</v>
      </c>
    </row>
    <row r="68" spans="1:9" x14ac:dyDescent="0.25">
      <c r="A68" s="3"/>
      <c r="B68" s="3" t="s">
        <v>26</v>
      </c>
      <c r="C68" s="3"/>
      <c r="D68" s="5">
        <f>SUM(D64:D67)</f>
        <v>72</v>
      </c>
      <c r="E68" s="5">
        <f t="shared" ref="E68:I68" si="15">SUM(E64:E67)</f>
        <v>61</v>
      </c>
      <c r="F68" s="5">
        <f t="shared" si="15"/>
        <v>18</v>
      </c>
      <c r="G68" s="5">
        <f t="shared" si="15"/>
        <v>94</v>
      </c>
      <c r="H68" s="5">
        <f t="shared" si="15"/>
        <v>21</v>
      </c>
      <c r="I68" s="5">
        <f t="shared" si="15"/>
        <v>133</v>
      </c>
    </row>
    <row r="69" spans="1:9" x14ac:dyDescent="0.25">
      <c r="A69" s="3"/>
      <c r="B69" s="3" t="s">
        <v>15</v>
      </c>
      <c r="C69" s="3" t="s">
        <v>12</v>
      </c>
      <c r="D69" s="12">
        <v>13</v>
      </c>
      <c r="E69" s="12">
        <v>20</v>
      </c>
      <c r="F69" s="12">
        <v>4</v>
      </c>
      <c r="G69" s="12">
        <v>29</v>
      </c>
      <c r="H69" s="12">
        <v>0</v>
      </c>
      <c r="I69" s="12">
        <v>33</v>
      </c>
    </row>
    <row r="70" spans="1:9" x14ac:dyDescent="0.25">
      <c r="A70" s="3" t="s">
        <v>26</v>
      </c>
      <c r="B70" s="3"/>
      <c r="C70" s="3"/>
      <c r="D70" s="5">
        <f>SUM(D68,D69)</f>
        <v>85</v>
      </c>
      <c r="E70" s="5">
        <f t="shared" ref="E70:I70" si="16">SUM(E68,E69)</f>
        <v>81</v>
      </c>
      <c r="F70" s="5">
        <f t="shared" si="16"/>
        <v>22</v>
      </c>
      <c r="G70" s="5">
        <f t="shared" si="16"/>
        <v>123</v>
      </c>
      <c r="H70" s="5">
        <f t="shared" si="16"/>
        <v>21</v>
      </c>
      <c r="I70" s="5">
        <f t="shared" si="16"/>
        <v>166</v>
      </c>
    </row>
    <row r="71" spans="1:9" x14ac:dyDescent="0.25">
      <c r="A71" s="3"/>
      <c r="B71" s="3"/>
      <c r="C71" s="3"/>
      <c r="D71" s="5"/>
      <c r="E71" s="5"/>
      <c r="F71" s="5"/>
      <c r="G71" s="5"/>
      <c r="H71" s="5"/>
      <c r="I71" s="5"/>
    </row>
    <row r="72" spans="1:9" x14ac:dyDescent="0.25">
      <c r="A72" s="3" t="s">
        <v>21</v>
      </c>
      <c r="B72" s="3" t="s">
        <v>9</v>
      </c>
      <c r="C72" s="3" t="s">
        <v>10</v>
      </c>
      <c r="D72" s="12">
        <v>156</v>
      </c>
      <c r="E72" s="12">
        <v>102</v>
      </c>
      <c r="F72" s="12">
        <v>201</v>
      </c>
      <c r="G72" s="12">
        <v>18</v>
      </c>
      <c r="H72" s="12">
        <v>39</v>
      </c>
      <c r="I72" s="12">
        <v>258</v>
      </c>
    </row>
    <row r="73" spans="1:9" x14ac:dyDescent="0.25">
      <c r="A73" s="3"/>
      <c r="B73" s="3"/>
      <c r="C73" s="3" t="s">
        <v>11</v>
      </c>
      <c r="D73" s="12">
        <v>114</v>
      </c>
      <c r="E73" s="12">
        <v>87</v>
      </c>
      <c r="F73" s="12">
        <v>174</v>
      </c>
      <c r="G73" s="12">
        <v>14</v>
      </c>
      <c r="H73" s="12">
        <v>13</v>
      </c>
      <c r="I73" s="12">
        <v>201</v>
      </c>
    </row>
    <row r="74" spans="1:9" x14ac:dyDescent="0.25">
      <c r="A74" s="3"/>
      <c r="B74" s="3"/>
      <c r="C74" s="3" t="s">
        <v>12</v>
      </c>
      <c r="D74" s="12">
        <v>40</v>
      </c>
      <c r="E74" s="12">
        <v>82</v>
      </c>
      <c r="F74" s="12">
        <v>101</v>
      </c>
      <c r="G74" s="12">
        <v>7</v>
      </c>
      <c r="H74" s="12">
        <v>14</v>
      </c>
      <c r="I74" s="12">
        <v>122</v>
      </c>
    </row>
    <row r="75" spans="1:9" x14ac:dyDescent="0.25">
      <c r="A75" s="3"/>
      <c r="B75" s="3"/>
      <c r="C75" s="3" t="s">
        <v>16</v>
      </c>
      <c r="D75" s="12">
        <v>5</v>
      </c>
      <c r="E75" s="12">
        <v>5</v>
      </c>
      <c r="F75" s="12">
        <v>10</v>
      </c>
      <c r="G75" s="12">
        <v>0</v>
      </c>
      <c r="H75" s="12">
        <v>0</v>
      </c>
      <c r="I75" s="12">
        <v>10</v>
      </c>
    </row>
    <row r="76" spans="1:9" x14ac:dyDescent="0.25">
      <c r="A76" s="3"/>
      <c r="B76" s="3"/>
      <c r="C76" s="3" t="s">
        <v>13</v>
      </c>
      <c r="D76" s="12">
        <v>136</v>
      </c>
      <c r="E76" s="12">
        <v>23</v>
      </c>
      <c r="F76" s="12">
        <v>140</v>
      </c>
      <c r="G76" s="12">
        <v>5</v>
      </c>
      <c r="H76" s="12">
        <v>14</v>
      </c>
      <c r="I76" s="12">
        <v>159</v>
      </c>
    </row>
    <row r="77" spans="1:9" x14ac:dyDescent="0.25">
      <c r="A77" s="3"/>
      <c r="B77" s="3" t="s">
        <v>26</v>
      </c>
      <c r="C77" s="3"/>
      <c r="D77" s="5">
        <f>SUM(D72:D76)</f>
        <v>451</v>
      </c>
      <c r="E77" s="5">
        <f t="shared" ref="E77:I77" si="17">SUM(E72:E76)</f>
        <v>299</v>
      </c>
      <c r="F77" s="5">
        <f t="shared" si="17"/>
        <v>626</v>
      </c>
      <c r="G77" s="5">
        <f t="shared" si="17"/>
        <v>44</v>
      </c>
      <c r="H77" s="5">
        <f t="shared" si="17"/>
        <v>80</v>
      </c>
      <c r="I77" s="5">
        <f t="shared" si="17"/>
        <v>750</v>
      </c>
    </row>
    <row r="78" spans="1:9" x14ac:dyDescent="0.25">
      <c r="A78" s="3"/>
      <c r="B78" s="3" t="s">
        <v>15</v>
      </c>
      <c r="C78" s="3" t="s">
        <v>10</v>
      </c>
      <c r="D78" s="12">
        <v>14</v>
      </c>
      <c r="E78" s="12">
        <v>18</v>
      </c>
      <c r="F78" s="12">
        <v>28</v>
      </c>
      <c r="G78" s="12">
        <v>4</v>
      </c>
      <c r="H78" s="12">
        <v>0</v>
      </c>
      <c r="I78" s="12">
        <v>32</v>
      </c>
    </row>
    <row r="79" spans="1:9" x14ac:dyDescent="0.25">
      <c r="A79" s="3"/>
      <c r="B79" s="3"/>
      <c r="C79" s="3" t="s">
        <v>11</v>
      </c>
      <c r="D79" s="12">
        <v>3</v>
      </c>
      <c r="E79" s="12">
        <v>0</v>
      </c>
      <c r="F79" s="12">
        <v>2</v>
      </c>
      <c r="G79" s="12">
        <v>0</v>
      </c>
      <c r="H79" s="12">
        <v>1</v>
      </c>
      <c r="I79" s="12">
        <v>3</v>
      </c>
    </row>
    <row r="80" spans="1:9" x14ac:dyDescent="0.25">
      <c r="A80" s="3"/>
      <c r="B80" s="3"/>
      <c r="C80" s="3" t="s">
        <v>12</v>
      </c>
      <c r="D80" s="12">
        <v>41</v>
      </c>
      <c r="E80" s="12">
        <v>46</v>
      </c>
      <c r="F80" s="12">
        <v>82</v>
      </c>
      <c r="G80" s="12">
        <v>2</v>
      </c>
      <c r="H80" s="12">
        <v>3</v>
      </c>
      <c r="I80" s="12">
        <v>87</v>
      </c>
    </row>
    <row r="81" spans="1:9" x14ac:dyDescent="0.25">
      <c r="A81" s="3"/>
      <c r="B81" s="3"/>
      <c r="C81" s="3" t="s">
        <v>16</v>
      </c>
      <c r="D81" s="12">
        <v>1</v>
      </c>
      <c r="E81" s="12">
        <v>1</v>
      </c>
      <c r="F81" s="12">
        <v>2</v>
      </c>
      <c r="G81" s="12">
        <v>0</v>
      </c>
      <c r="H81" s="12">
        <v>0</v>
      </c>
      <c r="I81" s="12">
        <v>2</v>
      </c>
    </row>
    <row r="82" spans="1:9" x14ac:dyDescent="0.25">
      <c r="A82" s="3"/>
      <c r="B82" s="3"/>
      <c r="C82" s="3" t="s">
        <v>13</v>
      </c>
      <c r="D82" s="12">
        <v>13</v>
      </c>
      <c r="E82" s="12">
        <v>5</v>
      </c>
      <c r="F82" s="12">
        <v>17</v>
      </c>
      <c r="G82" s="12">
        <v>1</v>
      </c>
      <c r="H82" s="12">
        <v>0</v>
      </c>
      <c r="I82" s="12">
        <v>18</v>
      </c>
    </row>
    <row r="83" spans="1:9" x14ac:dyDescent="0.25">
      <c r="A83" s="3"/>
      <c r="B83" s="3" t="s">
        <v>26</v>
      </c>
      <c r="C83" s="3"/>
      <c r="D83" s="5">
        <f>SUM(D78:D82)</f>
        <v>72</v>
      </c>
      <c r="E83" s="5">
        <f t="shared" ref="E83:I83" si="18">SUM(E78:E82)</f>
        <v>70</v>
      </c>
      <c r="F83" s="5">
        <f t="shared" si="18"/>
        <v>131</v>
      </c>
      <c r="G83" s="5">
        <f t="shared" si="18"/>
        <v>7</v>
      </c>
      <c r="H83" s="5">
        <f t="shared" si="18"/>
        <v>4</v>
      </c>
      <c r="I83" s="5">
        <f t="shared" si="18"/>
        <v>142</v>
      </c>
    </row>
    <row r="84" spans="1:9" x14ac:dyDescent="0.25">
      <c r="A84" s="3" t="s">
        <v>26</v>
      </c>
      <c r="B84" s="3"/>
      <c r="C84" s="3"/>
      <c r="D84" s="5">
        <f>SUM(D83,D77)</f>
        <v>523</v>
      </c>
      <c r="E84" s="5">
        <f t="shared" ref="E84:I84" si="19">SUM(E83,E77)</f>
        <v>369</v>
      </c>
      <c r="F84" s="5">
        <f t="shared" si="19"/>
        <v>757</v>
      </c>
      <c r="G84" s="5">
        <f t="shared" si="19"/>
        <v>51</v>
      </c>
      <c r="H84" s="5">
        <f t="shared" si="19"/>
        <v>84</v>
      </c>
      <c r="I84" s="5">
        <f t="shared" si="19"/>
        <v>892</v>
      </c>
    </row>
    <row r="85" spans="1:9" x14ac:dyDescent="0.25">
      <c r="A85" s="3"/>
      <c r="B85" s="3"/>
      <c r="C85" s="3"/>
      <c r="D85" s="5"/>
      <c r="E85" s="5"/>
      <c r="F85" s="5"/>
      <c r="G85" s="5"/>
      <c r="H85" s="5"/>
      <c r="I85" s="5"/>
    </row>
    <row r="86" spans="1:9" x14ac:dyDescent="0.25">
      <c r="A86" s="3" t="s">
        <v>22</v>
      </c>
      <c r="B86" s="3" t="s">
        <v>9</v>
      </c>
      <c r="C86" s="3" t="s">
        <v>10</v>
      </c>
      <c r="D86" s="12">
        <v>157</v>
      </c>
      <c r="E86" s="12">
        <v>120</v>
      </c>
      <c r="F86" s="12">
        <v>220</v>
      </c>
      <c r="G86" s="12">
        <v>10</v>
      </c>
      <c r="H86" s="12">
        <v>47</v>
      </c>
      <c r="I86" s="12">
        <v>277</v>
      </c>
    </row>
    <row r="87" spans="1:9" x14ac:dyDescent="0.25">
      <c r="A87" s="3"/>
      <c r="B87" s="3"/>
      <c r="C87" s="3" t="s">
        <v>11</v>
      </c>
      <c r="D87" s="12">
        <v>87</v>
      </c>
      <c r="E87" s="12">
        <v>69</v>
      </c>
      <c r="F87" s="12">
        <v>141</v>
      </c>
      <c r="G87" s="12">
        <v>5</v>
      </c>
      <c r="H87" s="12">
        <v>10</v>
      </c>
      <c r="I87" s="12">
        <v>156</v>
      </c>
    </row>
    <row r="88" spans="1:9" x14ac:dyDescent="0.25">
      <c r="A88" s="3"/>
      <c r="B88" s="3"/>
      <c r="C88" s="3" t="s">
        <v>12</v>
      </c>
      <c r="D88" s="12">
        <v>40</v>
      </c>
      <c r="E88" s="12">
        <v>112</v>
      </c>
      <c r="F88" s="12">
        <v>135</v>
      </c>
      <c r="G88" s="12">
        <v>6</v>
      </c>
      <c r="H88" s="12">
        <v>11</v>
      </c>
      <c r="I88" s="12">
        <v>152</v>
      </c>
    </row>
    <row r="89" spans="1:9" x14ac:dyDescent="0.25">
      <c r="A89" s="3"/>
      <c r="B89" s="3"/>
      <c r="C89" s="3" t="s">
        <v>16</v>
      </c>
      <c r="D89" s="12">
        <v>2</v>
      </c>
      <c r="E89" s="12">
        <v>1</v>
      </c>
      <c r="F89" s="12">
        <v>3</v>
      </c>
      <c r="G89" s="12">
        <v>0</v>
      </c>
      <c r="H89" s="12">
        <v>0</v>
      </c>
      <c r="I89" s="12">
        <v>3</v>
      </c>
    </row>
    <row r="90" spans="1:9" x14ac:dyDescent="0.25">
      <c r="A90" s="3"/>
      <c r="B90" s="3"/>
      <c r="C90" s="3" t="s">
        <v>13</v>
      </c>
      <c r="D90" s="12">
        <v>122</v>
      </c>
      <c r="E90" s="12">
        <v>33</v>
      </c>
      <c r="F90" s="12">
        <v>138</v>
      </c>
      <c r="G90" s="12">
        <v>5</v>
      </c>
      <c r="H90" s="12">
        <v>12</v>
      </c>
      <c r="I90" s="12">
        <v>155</v>
      </c>
    </row>
    <row r="91" spans="1:9" x14ac:dyDescent="0.25">
      <c r="A91" s="3"/>
      <c r="B91" s="3" t="s">
        <v>26</v>
      </c>
      <c r="C91" s="3"/>
      <c r="D91" s="5">
        <f>SUM(D86:D90)</f>
        <v>408</v>
      </c>
      <c r="E91" s="5">
        <f t="shared" ref="E91:I91" si="20">SUM(E86:E90)</f>
        <v>335</v>
      </c>
      <c r="F91" s="5">
        <f t="shared" si="20"/>
        <v>637</v>
      </c>
      <c r="G91" s="5">
        <f t="shared" si="20"/>
        <v>26</v>
      </c>
      <c r="H91" s="5">
        <f t="shared" si="20"/>
        <v>80</v>
      </c>
      <c r="I91" s="5">
        <f t="shared" si="20"/>
        <v>743</v>
      </c>
    </row>
    <row r="92" spans="1:9" x14ac:dyDescent="0.25">
      <c r="A92" s="3"/>
      <c r="B92" s="3" t="s">
        <v>15</v>
      </c>
      <c r="C92" s="3" t="s">
        <v>10</v>
      </c>
      <c r="D92" s="12">
        <v>2</v>
      </c>
      <c r="E92" s="12">
        <v>0</v>
      </c>
      <c r="F92" s="12">
        <v>2</v>
      </c>
      <c r="G92" s="12">
        <v>0</v>
      </c>
      <c r="H92" s="12">
        <v>0</v>
      </c>
      <c r="I92" s="12">
        <v>2</v>
      </c>
    </row>
    <row r="93" spans="1:9" x14ac:dyDescent="0.25">
      <c r="A93" s="3"/>
      <c r="B93" s="3"/>
      <c r="C93" s="3" t="s">
        <v>11</v>
      </c>
      <c r="D93" s="12">
        <v>1</v>
      </c>
      <c r="E93" s="12">
        <v>1</v>
      </c>
      <c r="F93" s="12">
        <v>2</v>
      </c>
      <c r="G93" s="12">
        <v>0</v>
      </c>
      <c r="H93" s="12">
        <v>0</v>
      </c>
      <c r="I93" s="12">
        <v>2</v>
      </c>
    </row>
    <row r="94" spans="1:9" x14ac:dyDescent="0.25">
      <c r="A94" s="3"/>
      <c r="B94" s="3"/>
      <c r="C94" s="3" t="s">
        <v>12</v>
      </c>
      <c r="D94" s="12">
        <v>65</v>
      </c>
      <c r="E94" s="12">
        <v>113</v>
      </c>
      <c r="F94" s="12">
        <v>167</v>
      </c>
      <c r="G94" s="12">
        <v>10</v>
      </c>
      <c r="H94" s="12">
        <v>1</v>
      </c>
      <c r="I94" s="12">
        <v>178</v>
      </c>
    </row>
    <row r="95" spans="1:9" x14ac:dyDescent="0.25">
      <c r="C95" s="3" t="s">
        <v>13</v>
      </c>
      <c r="D95" s="12">
        <v>2</v>
      </c>
      <c r="E95" s="12">
        <v>2</v>
      </c>
      <c r="F95" s="12">
        <v>4</v>
      </c>
      <c r="G95" s="12">
        <v>0</v>
      </c>
      <c r="H95" s="12">
        <v>0</v>
      </c>
      <c r="I95" s="12">
        <v>4</v>
      </c>
    </row>
    <row r="96" spans="1:9" x14ac:dyDescent="0.25">
      <c r="B96" s="4" t="s">
        <v>26</v>
      </c>
      <c r="D96" s="8">
        <f t="shared" ref="D96:I96" si="21">SUM(D92:D95)</f>
        <v>70</v>
      </c>
      <c r="E96" s="8">
        <f t="shared" si="21"/>
        <v>116</v>
      </c>
      <c r="F96" s="8">
        <f t="shared" si="21"/>
        <v>175</v>
      </c>
      <c r="G96" s="8">
        <f t="shared" si="21"/>
        <v>10</v>
      </c>
      <c r="H96" s="8">
        <f t="shared" si="21"/>
        <v>1</v>
      </c>
      <c r="I96" s="8">
        <f t="shared" si="21"/>
        <v>186</v>
      </c>
    </row>
    <row r="97" spans="1:9" x14ac:dyDescent="0.25">
      <c r="A97" s="4" t="s">
        <v>26</v>
      </c>
      <c r="D97" s="8">
        <f t="shared" ref="D97:I97" si="22">SUM(D96,D91)</f>
        <v>478</v>
      </c>
      <c r="E97" s="8">
        <f t="shared" si="22"/>
        <v>451</v>
      </c>
      <c r="F97" s="8">
        <f t="shared" si="22"/>
        <v>812</v>
      </c>
      <c r="G97" s="8">
        <f t="shared" si="22"/>
        <v>36</v>
      </c>
      <c r="H97" s="8">
        <f t="shared" si="22"/>
        <v>81</v>
      </c>
      <c r="I97" s="8">
        <f t="shared" si="22"/>
        <v>929</v>
      </c>
    </row>
  </sheetData>
  <autoFilter ref="A1:J97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99"/>
  </sheetPr>
  <dimension ref="A1:I96"/>
  <sheetViews>
    <sheetView workbookViewId="0"/>
  </sheetViews>
  <sheetFormatPr defaultRowHeight="15" x14ac:dyDescent="0.25"/>
  <cols>
    <col min="1" max="1" width="30.7109375" style="4" bestFit="1" customWidth="1"/>
    <col min="2" max="2" width="11.140625" style="4" customWidth="1"/>
    <col min="3" max="3" width="21.7109375" style="4" customWidth="1"/>
    <col min="4" max="9" width="10.42578125" style="4" customWidth="1"/>
    <col min="10" max="16384" width="9.140625" style="4"/>
  </cols>
  <sheetData>
    <row r="1" spans="1:9" x14ac:dyDescent="0.25">
      <c r="A1" s="1" t="s">
        <v>0</v>
      </c>
      <c r="B1" s="1" t="s">
        <v>1</v>
      </c>
      <c r="C1" s="1" t="s">
        <v>23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5">
      <c r="A2" s="3" t="s">
        <v>8</v>
      </c>
      <c r="B2" s="3" t="s">
        <v>9</v>
      </c>
      <c r="C2" s="3" t="s">
        <v>10</v>
      </c>
      <c r="D2" s="10">
        <v>25</v>
      </c>
      <c r="E2" s="10">
        <v>47</v>
      </c>
      <c r="F2" s="10">
        <v>16</v>
      </c>
      <c r="G2" s="10">
        <v>39</v>
      </c>
      <c r="H2" s="10">
        <v>17</v>
      </c>
      <c r="I2" s="10">
        <v>72</v>
      </c>
    </row>
    <row r="3" spans="1:9" x14ac:dyDescent="0.25">
      <c r="A3" s="3"/>
      <c r="B3" s="3"/>
      <c r="C3" s="3" t="s">
        <v>11</v>
      </c>
      <c r="D3" s="10">
        <v>21</v>
      </c>
      <c r="E3" s="10">
        <v>16</v>
      </c>
      <c r="F3" s="10">
        <v>5</v>
      </c>
      <c r="G3" s="10">
        <v>25</v>
      </c>
      <c r="H3" s="10">
        <v>7</v>
      </c>
      <c r="I3" s="10">
        <v>37</v>
      </c>
    </row>
    <row r="4" spans="1:9" x14ac:dyDescent="0.25">
      <c r="A4" s="3"/>
      <c r="B4" s="3"/>
      <c r="C4" s="3" t="s">
        <v>12</v>
      </c>
      <c r="D4" s="10">
        <v>27</v>
      </c>
      <c r="E4" s="10">
        <v>30</v>
      </c>
      <c r="F4" s="10">
        <v>13</v>
      </c>
      <c r="G4" s="10">
        <v>34</v>
      </c>
      <c r="H4" s="10">
        <v>10</v>
      </c>
      <c r="I4" s="10">
        <v>57</v>
      </c>
    </row>
    <row r="5" spans="1:9" x14ac:dyDescent="0.25">
      <c r="A5" s="3"/>
      <c r="B5" s="3"/>
      <c r="C5" s="3" t="s">
        <v>13</v>
      </c>
      <c r="D5" s="10">
        <v>27</v>
      </c>
      <c r="E5" s="10">
        <v>7</v>
      </c>
      <c r="F5" s="10">
        <v>11</v>
      </c>
      <c r="G5" s="10">
        <v>19</v>
      </c>
      <c r="H5" s="10">
        <v>4</v>
      </c>
      <c r="I5" s="10">
        <v>34</v>
      </c>
    </row>
    <row r="6" spans="1:9" x14ac:dyDescent="0.25">
      <c r="A6" s="3"/>
      <c r="B6" s="3" t="s">
        <v>26</v>
      </c>
      <c r="C6" s="3"/>
      <c r="D6" s="3">
        <f>SUM(D2:D5)</f>
        <v>100</v>
      </c>
      <c r="E6" s="3">
        <f t="shared" ref="E6:I6" si="0">SUM(E2:E5)</f>
        <v>100</v>
      </c>
      <c r="F6" s="3">
        <f t="shared" si="0"/>
        <v>45</v>
      </c>
      <c r="G6" s="3">
        <f t="shared" si="0"/>
        <v>117</v>
      </c>
      <c r="H6" s="3">
        <f t="shared" si="0"/>
        <v>38</v>
      </c>
      <c r="I6" s="3">
        <f t="shared" si="0"/>
        <v>200</v>
      </c>
    </row>
    <row r="7" spans="1:9" x14ac:dyDescent="0.25">
      <c r="A7" s="3"/>
      <c r="B7" s="3" t="s">
        <v>15</v>
      </c>
      <c r="C7" s="3" t="s">
        <v>10</v>
      </c>
      <c r="D7" s="10">
        <v>6</v>
      </c>
      <c r="E7" s="10">
        <v>8</v>
      </c>
      <c r="F7" s="10">
        <v>0</v>
      </c>
      <c r="G7" s="10">
        <v>14</v>
      </c>
      <c r="H7" s="10">
        <v>0</v>
      </c>
      <c r="I7" s="10">
        <v>14</v>
      </c>
    </row>
    <row r="8" spans="1:9" x14ac:dyDescent="0.25">
      <c r="A8" s="3"/>
      <c r="B8" s="3"/>
      <c r="C8" s="3" t="s">
        <v>11</v>
      </c>
      <c r="D8" s="10">
        <v>1</v>
      </c>
      <c r="E8" s="10">
        <v>0</v>
      </c>
      <c r="F8" s="10">
        <v>1</v>
      </c>
      <c r="G8" s="10">
        <v>0</v>
      </c>
      <c r="H8" s="10">
        <v>0</v>
      </c>
      <c r="I8" s="10">
        <v>1</v>
      </c>
    </row>
    <row r="9" spans="1:9" x14ac:dyDescent="0.25">
      <c r="A9" s="3"/>
      <c r="B9" s="3"/>
      <c r="C9" s="3" t="s">
        <v>12</v>
      </c>
      <c r="D9" s="10">
        <v>7</v>
      </c>
      <c r="E9" s="10">
        <v>13</v>
      </c>
      <c r="F9" s="10">
        <v>3</v>
      </c>
      <c r="G9" s="10">
        <v>17</v>
      </c>
      <c r="H9" s="10">
        <v>0</v>
      </c>
      <c r="I9" s="10">
        <v>20</v>
      </c>
    </row>
    <row r="10" spans="1:9" x14ac:dyDescent="0.25">
      <c r="A10" s="3"/>
      <c r="B10" s="3"/>
      <c r="C10" s="3" t="s">
        <v>13</v>
      </c>
      <c r="D10" s="10">
        <v>1</v>
      </c>
      <c r="E10" s="10">
        <v>1</v>
      </c>
      <c r="F10" s="10">
        <v>1</v>
      </c>
      <c r="G10" s="10">
        <v>1</v>
      </c>
      <c r="H10" s="10">
        <v>0</v>
      </c>
      <c r="I10" s="10">
        <v>2</v>
      </c>
    </row>
    <row r="11" spans="1:9" x14ac:dyDescent="0.25">
      <c r="A11" s="3"/>
      <c r="B11" s="3" t="s">
        <v>26</v>
      </c>
      <c r="C11" s="3"/>
      <c r="D11" s="3">
        <f>SUM(D7:D10)</f>
        <v>15</v>
      </c>
      <c r="E11" s="3">
        <f t="shared" ref="E11" si="1">SUM(E7:E10)</f>
        <v>22</v>
      </c>
      <c r="F11" s="3">
        <f t="shared" ref="F11" si="2">SUM(F7:F10)</f>
        <v>5</v>
      </c>
      <c r="G11" s="3">
        <f t="shared" ref="G11" si="3">SUM(G7:G10)</f>
        <v>32</v>
      </c>
      <c r="H11" s="3">
        <f t="shared" ref="H11" si="4">SUM(H7:H10)</f>
        <v>0</v>
      </c>
      <c r="I11" s="3">
        <f t="shared" ref="I11" si="5">SUM(I7:I10)</f>
        <v>37</v>
      </c>
    </row>
    <row r="12" spans="1:9" x14ac:dyDescent="0.25">
      <c r="A12" s="3" t="s">
        <v>26</v>
      </c>
      <c r="B12" s="3"/>
      <c r="C12" s="3"/>
      <c r="D12" s="3">
        <f>SUM(D11,D6)</f>
        <v>115</v>
      </c>
      <c r="E12" s="3">
        <f t="shared" ref="E12:I12" si="6">SUM(E11,E6)</f>
        <v>122</v>
      </c>
      <c r="F12" s="3">
        <f t="shared" si="6"/>
        <v>50</v>
      </c>
      <c r="G12" s="3">
        <f t="shared" si="6"/>
        <v>149</v>
      </c>
      <c r="H12" s="3">
        <f t="shared" si="6"/>
        <v>38</v>
      </c>
      <c r="I12" s="3">
        <f t="shared" si="6"/>
        <v>237</v>
      </c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3" t="s">
        <v>14</v>
      </c>
      <c r="B14" s="3" t="s">
        <v>9</v>
      </c>
      <c r="C14" s="3" t="s">
        <v>10</v>
      </c>
      <c r="D14" s="10">
        <v>30</v>
      </c>
      <c r="E14" s="10">
        <v>40</v>
      </c>
      <c r="F14" s="10">
        <v>60</v>
      </c>
      <c r="G14" s="10">
        <v>4</v>
      </c>
      <c r="H14" s="10">
        <v>6</v>
      </c>
      <c r="I14" s="10">
        <v>70</v>
      </c>
    </row>
    <row r="15" spans="1:9" x14ac:dyDescent="0.25">
      <c r="A15" s="3"/>
      <c r="B15" s="3"/>
      <c r="C15" s="3" t="s">
        <v>11</v>
      </c>
      <c r="D15" s="10">
        <v>24</v>
      </c>
      <c r="E15" s="10">
        <v>17</v>
      </c>
      <c r="F15" s="10">
        <v>37</v>
      </c>
      <c r="G15" s="10">
        <v>2</v>
      </c>
      <c r="H15" s="10">
        <v>2</v>
      </c>
      <c r="I15" s="10">
        <v>41</v>
      </c>
    </row>
    <row r="16" spans="1:9" x14ac:dyDescent="0.25">
      <c r="A16" s="3"/>
      <c r="B16" s="3"/>
      <c r="C16" s="3" t="s">
        <v>12</v>
      </c>
      <c r="D16" s="10">
        <v>17</v>
      </c>
      <c r="E16" s="10">
        <v>29</v>
      </c>
      <c r="F16" s="10">
        <v>36</v>
      </c>
      <c r="G16" s="10">
        <v>9</v>
      </c>
      <c r="H16" s="10">
        <v>1</v>
      </c>
      <c r="I16" s="10">
        <v>46</v>
      </c>
    </row>
    <row r="17" spans="1:9" x14ac:dyDescent="0.25">
      <c r="A17" s="3"/>
      <c r="B17" s="3"/>
      <c r="C17" s="3" t="s">
        <v>13</v>
      </c>
      <c r="D17" s="10">
        <v>24</v>
      </c>
      <c r="E17" s="10">
        <v>11</v>
      </c>
      <c r="F17" s="10">
        <v>33</v>
      </c>
      <c r="G17" s="10">
        <v>0</v>
      </c>
      <c r="H17" s="10">
        <v>2</v>
      </c>
      <c r="I17" s="10">
        <v>35</v>
      </c>
    </row>
    <row r="18" spans="1:9" x14ac:dyDescent="0.25">
      <c r="A18" s="3"/>
      <c r="B18" s="3" t="s">
        <v>26</v>
      </c>
      <c r="C18" s="3"/>
      <c r="D18" s="3">
        <f>SUM(D14:D17)</f>
        <v>95</v>
      </c>
      <c r="E18" s="3">
        <f t="shared" ref="E18" si="7">SUM(E14:E17)</f>
        <v>97</v>
      </c>
      <c r="F18" s="3">
        <f t="shared" ref="F18" si="8">SUM(F14:F17)</f>
        <v>166</v>
      </c>
      <c r="G18" s="3">
        <f t="shared" ref="G18" si="9">SUM(G14:G17)</f>
        <v>15</v>
      </c>
      <c r="H18" s="3">
        <f t="shared" ref="H18" si="10">SUM(H14:H17)</f>
        <v>11</v>
      </c>
      <c r="I18" s="3">
        <f t="shared" ref="I18" si="11">SUM(I14:I17)</f>
        <v>192</v>
      </c>
    </row>
    <row r="19" spans="1:9" x14ac:dyDescent="0.25">
      <c r="A19" s="3"/>
      <c r="B19" s="3" t="s">
        <v>15</v>
      </c>
      <c r="C19" s="3" t="s">
        <v>10</v>
      </c>
      <c r="D19" s="10">
        <v>0</v>
      </c>
      <c r="E19" s="10">
        <v>2</v>
      </c>
      <c r="F19" s="10">
        <v>2</v>
      </c>
      <c r="G19" s="10">
        <v>0</v>
      </c>
      <c r="H19" s="10">
        <v>0</v>
      </c>
      <c r="I19" s="10">
        <v>2</v>
      </c>
    </row>
    <row r="20" spans="1:9" x14ac:dyDescent="0.25">
      <c r="A20" s="3"/>
      <c r="B20" s="3"/>
      <c r="C20" s="3" t="s">
        <v>11</v>
      </c>
      <c r="D20" s="10">
        <v>22</v>
      </c>
      <c r="E20" s="10">
        <v>33</v>
      </c>
      <c r="F20" s="10">
        <v>49</v>
      </c>
      <c r="G20" s="10">
        <v>4</v>
      </c>
      <c r="H20" s="10">
        <v>2</v>
      </c>
      <c r="I20" s="10">
        <v>55</v>
      </c>
    </row>
    <row r="21" spans="1:9" x14ac:dyDescent="0.25">
      <c r="A21" s="3"/>
      <c r="B21" s="3"/>
      <c r="C21" s="3" t="s">
        <v>12</v>
      </c>
      <c r="D21" s="10">
        <v>7</v>
      </c>
      <c r="E21" s="10">
        <v>3</v>
      </c>
      <c r="F21" s="10">
        <v>10</v>
      </c>
      <c r="G21" s="10">
        <v>0</v>
      </c>
      <c r="H21" s="10">
        <v>0</v>
      </c>
      <c r="I21" s="10">
        <v>10</v>
      </c>
    </row>
    <row r="22" spans="1:9" x14ac:dyDescent="0.25">
      <c r="A22" s="3"/>
      <c r="B22" s="3" t="s">
        <v>26</v>
      </c>
      <c r="C22" s="3"/>
      <c r="D22" s="3">
        <f>SUM(D19:D21)</f>
        <v>29</v>
      </c>
      <c r="E22" s="3">
        <f t="shared" ref="E22:I22" si="12">SUM(E19:E21)</f>
        <v>38</v>
      </c>
      <c r="F22" s="3">
        <f t="shared" si="12"/>
        <v>61</v>
      </c>
      <c r="G22" s="3">
        <f t="shared" si="12"/>
        <v>4</v>
      </c>
      <c r="H22" s="3">
        <f t="shared" si="12"/>
        <v>2</v>
      </c>
      <c r="I22" s="3">
        <f t="shared" si="12"/>
        <v>67</v>
      </c>
    </row>
    <row r="23" spans="1:9" x14ac:dyDescent="0.25">
      <c r="A23" s="3" t="s">
        <v>26</v>
      </c>
      <c r="B23" s="3"/>
      <c r="C23" s="3"/>
      <c r="D23" s="3">
        <f t="shared" ref="D23:I23" si="13">SUM(D22,D18)</f>
        <v>124</v>
      </c>
      <c r="E23" s="3">
        <f t="shared" si="13"/>
        <v>135</v>
      </c>
      <c r="F23" s="3">
        <f t="shared" si="13"/>
        <v>227</v>
      </c>
      <c r="G23" s="3">
        <f t="shared" si="13"/>
        <v>19</v>
      </c>
      <c r="H23" s="3">
        <f t="shared" si="13"/>
        <v>13</v>
      </c>
      <c r="I23" s="3">
        <f t="shared" si="13"/>
        <v>259</v>
      </c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" t="s">
        <v>17</v>
      </c>
      <c r="B25" s="3" t="s">
        <v>9</v>
      </c>
      <c r="C25" s="3" t="s">
        <v>10</v>
      </c>
      <c r="D25" s="10">
        <v>84</v>
      </c>
      <c r="E25" s="10">
        <v>70</v>
      </c>
      <c r="F25" s="10">
        <v>28</v>
      </c>
      <c r="G25" s="10">
        <v>97</v>
      </c>
      <c r="H25" s="10">
        <v>29</v>
      </c>
      <c r="I25" s="10">
        <v>154</v>
      </c>
    </row>
    <row r="26" spans="1:9" x14ac:dyDescent="0.25">
      <c r="A26" s="3"/>
      <c r="B26" s="3"/>
      <c r="C26" s="3" t="s">
        <v>11</v>
      </c>
      <c r="D26" s="10">
        <v>62</v>
      </c>
      <c r="E26" s="10">
        <v>41</v>
      </c>
      <c r="F26" s="10">
        <v>23</v>
      </c>
      <c r="G26" s="10">
        <v>61</v>
      </c>
      <c r="H26" s="10">
        <v>19</v>
      </c>
      <c r="I26" s="10">
        <v>103</v>
      </c>
    </row>
    <row r="27" spans="1:9" x14ac:dyDescent="0.25">
      <c r="A27" s="3"/>
      <c r="B27" s="3"/>
      <c r="C27" s="3" t="s">
        <v>12</v>
      </c>
      <c r="D27" s="10">
        <v>23</v>
      </c>
      <c r="E27" s="10">
        <v>47</v>
      </c>
      <c r="F27" s="10">
        <v>9</v>
      </c>
      <c r="G27" s="10">
        <v>56</v>
      </c>
      <c r="H27" s="10">
        <v>5</v>
      </c>
      <c r="I27" s="10">
        <v>70</v>
      </c>
    </row>
    <row r="28" spans="1:9" x14ac:dyDescent="0.25">
      <c r="A28" s="3"/>
      <c r="B28" s="3"/>
      <c r="C28" s="3" t="s">
        <v>16</v>
      </c>
      <c r="D28" s="10">
        <v>1</v>
      </c>
      <c r="E28" s="10">
        <v>1</v>
      </c>
      <c r="F28" s="10">
        <v>0</v>
      </c>
      <c r="G28" s="10">
        <v>2</v>
      </c>
      <c r="H28" s="10">
        <v>0</v>
      </c>
      <c r="I28" s="10">
        <v>2</v>
      </c>
    </row>
    <row r="29" spans="1:9" x14ac:dyDescent="0.25">
      <c r="A29" s="3"/>
      <c r="B29" s="3"/>
      <c r="C29" s="3" t="s">
        <v>13</v>
      </c>
      <c r="D29" s="10">
        <v>49</v>
      </c>
      <c r="E29" s="10">
        <v>27</v>
      </c>
      <c r="F29" s="10">
        <v>14</v>
      </c>
      <c r="G29" s="10">
        <v>44</v>
      </c>
      <c r="H29" s="10">
        <v>18</v>
      </c>
      <c r="I29" s="10">
        <v>76</v>
      </c>
    </row>
    <row r="30" spans="1:9" x14ac:dyDescent="0.25">
      <c r="A30" s="3"/>
      <c r="B30" s="3" t="s">
        <v>26</v>
      </c>
      <c r="C30" s="3"/>
      <c r="D30" s="3">
        <f>SUM(D25:D29)</f>
        <v>219</v>
      </c>
      <c r="E30" s="3">
        <f t="shared" ref="E30:I30" si="14">SUM(E25:E29)</f>
        <v>186</v>
      </c>
      <c r="F30" s="3">
        <f t="shared" si="14"/>
        <v>74</v>
      </c>
      <c r="G30" s="3">
        <f t="shared" si="14"/>
        <v>260</v>
      </c>
      <c r="H30" s="3">
        <f t="shared" si="14"/>
        <v>71</v>
      </c>
      <c r="I30" s="3">
        <f t="shared" si="14"/>
        <v>405</v>
      </c>
    </row>
    <row r="31" spans="1:9" x14ac:dyDescent="0.25">
      <c r="A31" s="3"/>
      <c r="B31" s="3" t="s">
        <v>15</v>
      </c>
      <c r="C31" s="3" t="s">
        <v>10</v>
      </c>
      <c r="D31" s="10">
        <v>0</v>
      </c>
      <c r="E31" s="10">
        <v>1</v>
      </c>
      <c r="F31" s="10">
        <v>0</v>
      </c>
      <c r="G31" s="10">
        <v>1</v>
      </c>
      <c r="H31" s="10">
        <v>0</v>
      </c>
      <c r="I31" s="10">
        <v>1</v>
      </c>
    </row>
    <row r="32" spans="1:9" x14ac:dyDescent="0.25">
      <c r="A32" s="3"/>
      <c r="B32" s="3"/>
      <c r="C32" s="3" t="s">
        <v>11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</row>
    <row r="33" spans="1:9" x14ac:dyDescent="0.25">
      <c r="A33" s="3"/>
      <c r="B33" s="3"/>
      <c r="C33" s="3" t="s">
        <v>12</v>
      </c>
      <c r="D33" s="10">
        <v>0</v>
      </c>
      <c r="E33" s="10">
        <v>1</v>
      </c>
      <c r="F33" s="10">
        <v>0</v>
      </c>
      <c r="G33" s="10">
        <v>1</v>
      </c>
      <c r="H33" s="10">
        <v>0</v>
      </c>
      <c r="I33" s="10">
        <v>1</v>
      </c>
    </row>
    <row r="34" spans="1:9" x14ac:dyDescent="0.25">
      <c r="A34" s="3"/>
      <c r="B34" s="3"/>
      <c r="C34" s="3" t="s">
        <v>16</v>
      </c>
      <c r="D34" s="10">
        <v>57</v>
      </c>
      <c r="E34" s="10">
        <v>59</v>
      </c>
      <c r="F34" s="10">
        <v>19</v>
      </c>
      <c r="G34" s="10">
        <v>93</v>
      </c>
      <c r="H34" s="10">
        <v>4</v>
      </c>
      <c r="I34" s="10">
        <v>116</v>
      </c>
    </row>
    <row r="35" spans="1:9" x14ac:dyDescent="0.25">
      <c r="A35" s="3"/>
      <c r="B35" s="3"/>
      <c r="C35" s="3" t="s">
        <v>13</v>
      </c>
      <c r="D35" s="10">
        <v>1</v>
      </c>
      <c r="E35" s="10">
        <v>0</v>
      </c>
      <c r="F35" s="10">
        <v>0</v>
      </c>
      <c r="G35" s="10">
        <v>1</v>
      </c>
      <c r="H35" s="10">
        <v>0</v>
      </c>
      <c r="I35" s="10">
        <v>1</v>
      </c>
    </row>
    <row r="36" spans="1:9" x14ac:dyDescent="0.25">
      <c r="A36" s="3"/>
      <c r="B36" s="3" t="s">
        <v>26</v>
      </c>
      <c r="C36" s="3"/>
      <c r="D36" s="3">
        <f t="shared" ref="D36:I36" si="15">SUM(D31:D35)</f>
        <v>58</v>
      </c>
      <c r="E36" s="3">
        <f t="shared" si="15"/>
        <v>61</v>
      </c>
      <c r="F36" s="3">
        <f t="shared" si="15"/>
        <v>19</v>
      </c>
      <c r="G36" s="3">
        <f t="shared" si="15"/>
        <v>96</v>
      </c>
      <c r="H36" s="3">
        <f t="shared" si="15"/>
        <v>4</v>
      </c>
      <c r="I36" s="3">
        <f t="shared" si="15"/>
        <v>119</v>
      </c>
    </row>
    <row r="37" spans="1:9" x14ac:dyDescent="0.25">
      <c r="A37" s="3" t="s">
        <v>26</v>
      </c>
      <c r="B37" s="3"/>
      <c r="C37" s="3"/>
      <c r="D37" s="3">
        <f>SUM(D36,D30)</f>
        <v>277</v>
      </c>
      <c r="E37" s="3">
        <f t="shared" ref="E37:I37" si="16">SUM(E36,E30)</f>
        <v>247</v>
      </c>
      <c r="F37" s="3">
        <f t="shared" si="16"/>
        <v>93</v>
      </c>
      <c r="G37" s="3">
        <f t="shared" si="16"/>
        <v>356</v>
      </c>
      <c r="H37" s="3">
        <f t="shared" si="16"/>
        <v>75</v>
      </c>
      <c r="I37" s="3">
        <f t="shared" si="16"/>
        <v>524</v>
      </c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5">
      <c r="A39" s="3" t="s">
        <v>18</v>
      </c>
      <c r="B39" s="3" t="s">
        <v>9</v>
      </c>
      <c r="C39" s="3" t="s">
        <v>10</v>
      </c>
      <c r="D39" s="10">
        <v>269</v>
      </c>
      <c r="E39" s="10">
        <v>135</v>
      </c>
      <c r="F39" s="10">
        <v>304</v>
      </c>
      <c r="G39" s="10">
        <v>20</v>
      </c>
      <c r="H39" s="10">
        <v>80</v>
      </c>
      <c r="I39" s="10">
        <v>404</v>
      </c>
    </row>
    <row r="40" spans="1:9" x14ac:dyDescent="0.25">
      <c r="A40" s="3"/>
      <c r="B40" s="3"/>
      <c r="C40" s="3" t="s">
        <v>11</v>
      </c>
      <c r="D40" s="10">
        <v>176</v>
      </c>
      <c r="E40" s="10">
        <v>87</v>
      </c>
      <c r="F40" s="10">
        <v>216</v>
      </c>
      <c r="G40" s="10">
        <v>14</v>
      </c>
      <c r="H40" s="10">
        <v>33</v>
      </c>
      <c r="I40" s="10">
        <v>263</v>
      </c>
    </row>
    <row r="41" spans="1:9" x14ac:dyDescent="0.25">
      <c r="A41" s="3"/>
      <c r="B41" s="3"/>
      <c r="C41" s="3" t="s">
        <v>12</v>
      </c>
      <c r="D41" s="10">
        <v>55</v>
      </c>
      <c r="E41" s="10">
        <v>94</v>
      </c>
      <c r="F41" s="10">
        <v>136</v>
      </c>
      <c r="G41" s="10">
        <v>7</v>
      </c>
      <c r="H41" s="10">
        <v>6</v>
      </c>
      <c r="I41" s="10">
        <v>149</v>
      </c>
    </row>
    <row r="42" spans="1:9" x14ac:dyDescent="0.25">
      <c r="A42" s="3"/>
      <c r="B42" s="3"/>
      <c r="C42" s="3" t="s">
        <v>16</v>
      </c>
      <c r="D42" s="10">
        <v>20</v>
      </c>
      <c r="E42" s="10">
        <v>27</v>
      </c>
      <c r="F42" s="10">
        <v>44</v>
      </c>
      <c r="G42" s="10">
        <v>0</v>
      </c>
      <c r="H42" s="10">
        <v>3</v>
      </c>
      <c r="I42" s="10">
        <v>47</v>
      </c>
    </row>
    <row r="43" spans="1:9" x14ac:dyDescent="0.25">
      <c r="A43" s="3"/>
      <c r="B43" s="3"/>
      <c r="C43" s="3" t="s">
        <v>13</v>
      </c>
      <c r="D43" s="10">
        <v>252</v>
      </c>
      <c r="E43" s="10">
        <v>49</v>
      </c>
      <c r="F43" s="10">
        <v>267</v>
      </c>
      <c r="G43" s="10">
        <v>9</v>
      </c>
      <c r="H43" s="10">
        <v>25</v>
      </c>
      <c r="I43" s="10">
        <v>301</v>
      </c>
    </row>
    <row r="44" spans="1:9" x14ac:dyDescent="0.25">
      <c r="A44" s="3"/>
      <c r="B44" s="3" t="s">
        <v>26</v>
      </c>
      <c r="C44" s="3"/>
      <c r="D44" s="3">
        <f>SUM(D39:D43)</f>
        <v>772</v>
      </c>
      <c r="E44" s="3">
        <f t="shared" ref="E44" si="17">SUM(E39:E43)</f>
        <v>392</v>
      </c>
      <c r="F44" s="3">
        <f t="shared" ref="F44" si="18">SUM(F39:F43)</f>
        <v>967</v>
      </c>
      <c r="G44" s="3">
        <f t="shared" ref="G44" si="19">SUM(G39:G43)</f>
        <v>50</v>
      </c>
      <c r="H44" s="3">
        <f t="shared" ref="H44" si="20">SUM(H39:H43)</f>
        <v>147</v>
      </c>
      <c r="I44" s="3">
        <f t="shared" ref="I44" si="21">SUM(I39:I43)</f>
        <v>1164</v>
      </c>
    </row>
    <row r="45" spans="1:9" x14ac:dyDescent="0.25">
      <c r="A45" s="3"/>
      <c r="B45" s="3" t="s">
        <v>15</v>
      </c>
      <c r="C45" s="3" t="s">
        <v>10</v>
      </c>
      <c r="D45" s="10">
        <v>3</v>
      </c>
      <c r="E45" s="10">
        <v>2</v>
      </c>
      <c r="F45" s="10">
        <v>4</v>
      </c>
      <c r="G45" s="10">
        <v>0</v>
      </c>
      <c r="H45" s="10">
        <v>1</v>
      </c>
      <c r="I45" s="10">
        <v>5</v>
      </c>
    </row>
    <row r="46" spans="1:9" x14ac:dyDescent="0.25">
      <c r="A46" s="3"/>
      <c r="B46" s="3"/>
      <c r="C46" s="3" t="s">
        <v>11</v>
      </c>
      <c r="D46" s="10">
        <v>3</v>
      </c>
      <c r="E46" s="10">
        <v>1</v>
      </c>
      <c r="F46" s="10">
        <v>4</v>
      </c>
      <c r="G46" s="10">
        <v>0</v>
      </c>
      <c r="H46" s="10">
        <v>0</v>
      </c>
      <c r="I46" s="10">
        <v>4</v>
      </c>
    </row>
    <row r="47" spans="1:9" x14ac:dyDescent="0.25">
      <c r="A47" s="3"/>
      <c r="B47" s="3"/>
      <c r="C47" s="3" t="s">
        <v>12</v>
      </c>
      <c r="D47" s="10">
        <v>3</v>
      </c>
      <c r="E47" s="10">
        <v>5</v>
      </c>
      <c r="F47" s="10">
        <v>8</v>
      </c>
      <c r="G47" s="10">
        <v>0</v>
      </c>
      <c r="H47" s="10">
        <v>0</v>
      </c>
      <c r="I47" s="10">
        <v>8</v>
      </c>
    </row>
    <row r="48" spans="1:9" x14ac:dyDescent="0.25">
      <c r="A48" s="3"/>
      <c r="B48" s="3"/>
      <c r="C48" s="3" t="s">
        <v>16</v>
      </c>
      <c r="D48" s="10">
        <v>50</v>
      </c>
      <c r="E48" s="10">
        <v>66</v>
      </c>
      <c r="F48" s="10">
        <v>104</v>
      </c>
      <c r="G48" s="10">
        <v>10</v>
      </c>
      <c r="H48" s="10">
        <v>2</v>
      </c>
      <c r="I48" s="10">
        <v>116</v>
      </c>
    </row>
    <row r="49" spans="1:9" x14ac:dyDescent="0.25">
      <c r="A49" s="3"/>
      <c r="B49" s="3"/>
      <c r="C49" s="3" t="s">
        <v>13</v>
      </c>
      <c r="D49" s="10">
        <v>8</v>
      </c>
      <c r="E49" s="10">
        <v>0</v>
      </c>
      <c r="F49" s="10">
        <v>6</v>
      </c>
      <c r="G49" s="10">
        <v>0</v>
      </c>
      <c r="H49" s="10">
        <v>2</v>
      </c>
      <c r="I49" s="10">
        <v>8</v>
      </c>
    </row>
    <row r="50" spans="1:9" x14ac:dyDescent="0.25">
      <c r="A50" s="3"/>
      <c r="B50" s="3" t="s">
        <v>26</v>
      </c>
      <c r="C50" s="3"/>
      <c r="D50" s="5">
        <f>SUM(D45:D49)</f>
        <v>67</v>
      </c>
      <c r="E50" s="3">
        <f t="shared" ref="E50" si="22">SUM(E45:E49)</f>
        <v>74</v>
      </c>
      <c r="F50" s="3">
        <f t="shared" ref="F50" si="23">SUM(F45:F49)</f>
        <v>126</v>
      </c>
      <c r="G50" s="3">
        <f t="shared" ref="G50" si="24">SUM(G45:G49)</f>
        <v>10</v>
      </c>
      <c r="H50" s="3">
        <f t="shared" ref="H50" si="25">SUM(H45:H49)</f>
        <v>5</v>
      </c>
      <c r="I50" s="3">
        <f t="shared" ref="I50" si="26">SUM(I45:I49)</f>
        <v>141</v>
      </c>
    </row>
    <row r="51" spans="1:9" x14ac:dyDescent="0.25">
      <c r="A51" s="3" t="s">
        <v>26</v>
      </c>
      <c r="B51" s="3"/>
      <c r="C51" s="3"/>
      <c r="D51" s="5">
        <f>SUM(D50,D44)</f>
        <v>839</v>
      </c>
      <c r="E51" s="5">
        <f t="shared" ref="E51:I51" si="27">SUM(E50,E44)</f>
        <v>466</v>
      </c>
      <c r="F51" s="5">
        <f t="shared" si="27"/>
        <v>1093</v>
      </c>
      <c r="G51" s="5">
        <f t="shared" si="27"/>
        <v>60</v>
      </c>
      <c r="H51" s="5">
        <f t="shared" si="27"/>
        <v>152</v>
      </c>
      <c r="I51" s="5">
        <f t="shared" si="27"/>
        <v>1305</v>
      </c>
    </row>
    <row r="52" spans="1:9" x14ac:dyDescent="0.2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3" t="s">
        <v>19</v>
      </c>
      <c r="B53" s="3" t="s">
        <v>9</v>
      </c>
      <c r="C53" s="3" t="s">
        <v>10</v>
      </c>
      <c r="D53" s="10">
        <v>13</v>
      </c>
      <c r="E53" s="10">
        <v>24</v>
      </c>
      <c r="F53" s="10">
        <v>29</v>
      </c>
      <c r="G53" s="10">
        <v>2</v>
      </c>
      <c r="H53" s="10">
        <v>6</v>
      </c>
      <c r="I53" s="10">
        <v>37</v>
      </c>
    </row>
    <row r="54" spans="1:9" x14ac:dyDescent="0.25">
      <c r="A54" s="3"/>
      <c r="B54" s="3"/>
      <c r="C54" s="3" t="s">
        <v>11</v>
      </c>
      <c r="D54" s="10">
        <v>12</v>
      </c>
      <c r="E54" s="10">
        <v>8</v>
      </c>
      <c r="F54" s="10">
        <v>17</v>
      </c>
      <c r="G54" s="10">
        <v>2</v>
      </c>
      <c r="H54" s="10">
        <v>1</v>
      </c>
      <c r="I54" s="10">
        <v>20</v>
      </c>
    </row>
    <row r="55" spans="1:9" x14ac:dyDescent="0.25">
      <c r="A55" s="3"/>
      <c r="B55" s="3"/>
      <c r="C55" s="3" t="s">
        <v>12</v>
      </c>
      <c r="D55" s="10">
        <v>17</v>
      </c>
      <c r="E55" s="10">
        <v>43</v>
      </c>
      <c r="F55" s="10">
        <v>58</v>
      </c>
      <c r="G55" s="10">
        <v>2</v>
      </c>
      <c r="H55" s="10">
        <v>0</v>
      </c>
      <c r="I55" s="10">
        <v>60</v>
      </c>
    </row>
    <row r="56" spans="1:9" x14ac:dyDescent="0.25">
      <c r="A56" s="3"/>
      <c r="B56" s="3"/>
      <c r="C56" s="3" t="s">
        <v>13</v>
      </c>
      <c r="D56" s="10">
        <v>10</v>
      </c>
      <c r="E56" s="10">
        <v>9</v>
      </c>
      <c r="F56" s="10">
        <v>18</v>
      </c>
      <c r="G56" s="10">
        <v>0</v>
      </c>
      <c r="H56" s="10">
        <v>1</v>
      </c>
      <c r="I56" s="10">
        <v>19</v>
      </c>
    </row>
    <row r="57" spans="1:9" x14ac:dyDescent="0.25">
      <c r="A57" s="3"/>
      <c r="B57" s="3" t="s">
        <v>26</v>
      </c>
      <c r="C57" s="3"/>
      <c r="D57" s="5">
        <f>SUM(D53:D56)</f>
        <v>52</v>
      </c>
      <c r="E57" s="5">
        <f t="shared" ref="E57:I57" si="28">SUM(E53:E56)</f>
        <v>84</v>
      </c>
      <c r="F57" s="5">
        <f t="shared" si="28"/>
        <v>122</v>
      </c>
      <c r="G57" s="5">
        <f t="shared" si="28"/>
        <v>6</v>
      </c>
      <c r="H57" s="5">
        <f t="shared" si="28"/>
        <v>8</v>
      </c>
      <c r="I57" s="5">
        <f t="shared" si="28"/>
        <v>136</v>
      </c>
    </row>
    <row r="58" spans="1:9" x14ac:dyDescent="0.25">
      <c r="A58" s="3"/>
      <c r="B58" s="3" t="s">
        <v>15</v>
      </c>
      <c r="C58" s="3" t="s">
        <v>12</v>
      </c>
      <c r="D58" s="10">
        <v>12</v>
      </c>
      <c r="E58" s="10">
        <v>21</v>
      </c>
      <c r="F58" s="10">
        <v>28</v>
      </c>
      <c r="G58" s="10">
        <v>5</v>
      </c>
      <c r="H58" s="10">
        <v>0</v>
      </c>
      <c r="I58" s="10">
        <v>33</v>
      </c>
    </row>
    <row r="59" spans="1:9" x14ac:dyDescent="0.25">
      <c r="A59" s="3"/>
      <c r="B59" s="3"/>
      <c r="C59" s="3" t="s">
        <v>13</v>
      </c>
      <c r="D59" s="10">
        <v>1</v>
      </c>
      <c r="E59" s="10">
        <v>3</v>
      </c>
      <c r="F59" s="10">
        <v>4</v>
      </c>
      <c r="G59" s="10">
        <v>0</v>
      </c>
      <c r="H59" s="10">
        <v>0</v>
      </c>
      <c r="I59" s="10">
        <v>4</v>
      </c>
    </row>
    <row r="60" spans="1:9" x14ac:dyDescent="0.25">
      <c r="A60" s="3"/>
      <c r="B60" s="3" t="s">
        <v>26</v>
      </c>
      <c r="C60" s="3"/>
      <c r="D60" s="3">
        <f>SUM(D58:D59)</f>
        <v>13</v>
      </c>
      <c r="E60" s="3">
        <f t="shared" ref="E60:I60" si="29">SUM(E58:E59)</f>
        <v>24</v>
      </c>
      <c r="F60" s="3">
        <f t="shared" si="29"/>
        <v>32</v>
      </c>
      <c r="G60" s="3">
        <f t="shared" si="29"/>
        <v>5</v>
      </c>
      <c r="H60" s="3">
        <f t="shared" si="29"/>
        <v>0</v>
      </c>
      <c r="I60" s="3">
        <f t="shared" si="29"/>
        <v>37</v>
      </c>
    </row>
    <row r="61" spans="1:9" x14ac:dyDescent="0.25">
      <c r="A61" s="3" t="s">
        <v>26</v>
      </c>
      <c r="B61" s="3"/>
      <c r="C61" s="3"/>
      <c r="D61" s="5">
        <f>SUM(D60,D57)</f>
        <v>65</v>
      </c>
      <c r="E61" s="5">
        <f t="shared" ref="E61:I61" si="30">SUM(E60,E57)</f>
        <v>108</v>
      </c>
      <c r="F61" s="5">
        <f t="shared" si="30"/>
        <v>154</v>
      </c>
      <c r="G61" s="5">
        <f t="shared" si="30"/>
        <v>11</v>
      </c>
      <c r="H61" s="5">
        <f t="shared" si="30"/>
        <v>8</v>
      </c>
      <c r="I61" s="5">
        <f t="shared" si="30"/>
        <v>173</v>
      </c>
    </row>
    <row r="62" spans="1:9" x14ac:dyDescent="0.25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5">
      <c r="A63" s="3" t="s">
        <v>20</v>
      </c>
      <c r="B63" s="3" t="s">
        <v>9</v>
      </c>
      <c r="C63" s="3" t="s">
        <v>10</v>
      </c>
      <c r="D63" s="10">
        <v>30</v>
      </c>
      <c r="E63" s="10">
        <v>37</v>
      </c>
      <c r="F63" s="10">
        <v>9</v>
      </c>
      <c r="G63" s="10">
        <v>45</v>
      </c>
      <c r="H63" s="10">
        <v>13</v>
      </c>
      <c r="I63" s="10">
        <v>67</v>
      </c>
    </row>
    <row r="64" spans="1:9" x14ac:dyDescent="0.25">
      <c r="A64" s="3"/>
      <c r="B64" s="3"/>
      <c r="C64" s="3" t="s">
        <v>11</v>
      </c>
      <c r="D64" s="10">
        <v>15</v>
      </c>
      <c r="E64" s="10">
        <v>6</v>
      </c>
      <c r="F64" s="10">
        <v>1</v>
      </c>
      <c r="G64" s="10">
        <v>18</v>
      </c>
      <c r="H64" s="10">
        <v>2</v>
      </c>
      <c r="I64" s="10">
        <v>21</v>
      </c>
    </row>
    <row r="65" spans="1:9" x14ac:dyDescent="0.25">
      <c r="A65" s="3"/>
      <c r="B65" s="3"/>
      <c r="C65" s="3" t="s">
        <v>12</v>
      </c>
      <c r="D65" s="10">
        <v>7</v>
      </c>
      <c r="E65" s="10">
        <v>21</v>
      </c>
      <c r="F65" s="10">
        <v>3</v>
      </c>
      <c r="G65" s="10">
        <v>23</v>
      </c>
      <c r="H65" s="10">
        <v>2</v>
      </c>
      <c r="I65" s="10">
        <v>28</v>
      </c>
    </row>
    <row r="66" spans="1:9" x14ac:dyDescent="0.25">
      <c r="A66" s="3"/>
      <c r="B66" s="3"/>
      <c r="C66" s="3" t="s">
        <v>13</v>
      </c>
      <c r="D66" s="10">
        <v>12</v>
      </c>
      <c r="E66" s="10">
        <v>3</v>
      </c>
      <c r="F66" s="10">
        <v>4</v>
      </c>
      <c r="G66" s="10">
        <v>7</v>
      </c>
      <c r="H66" s="10">
        <v>4</v>
      </c>
      <c r="I66" s="10">
        <v>15</v>
      </c>
    </row>
    <row r="67" spans="1:9" x14ac:dyDescent="0.25">
      <c r="A67" s="3"/>
      <c r="B67" s="3" t="s">
        <v>26</v>
      </c>
      <c r="C67" s="3"/>
      <c r="D67" s="5">
        <f>SUM(D63:D66)</f>
        <v>64</v>
      </c>
      <c r="E67" s="5">
        <f t="shared" ref="E67" si="31">SUM(E63:E66)</f>
        <v>67</v>
      </c>
      <c r="F67" s="5">
        <f t="shared" ref="F67" si="32">SUM(F63:F66)</f>
        <v>17</v>
      </c>
      <c r="G67" s="5">
        <f t="shared" ref="G67" si="33">SUM(G63:G66)</f>
        <v>93</v>
      </c>
      <c r="H67" s="5">
        <f t="shared" ref="H67" si="34">SUM(H63:H66)</f>
        <v>21</v>
      </c>
      <c r="I67" s="5">
        <f t="shared" ref="I67" si="35">SUM(I63:I66)</f>
        <v>131</v>
      </c>
    </row>
    <row r="68" spans="1:9" x14ac:dyDescent="0.25">
      <c r="A68" s="3"/>
      <c r="B68" s="3" t="s">
        <v>15</v>
      </c>
      <c r="C68" s="3" t="s">
        <v>12</v>
      </c>
      <c r="D68" s="10">
        <v>10</v>
      </c>
      <c r="E68" s="10">
        <v>16</v>
      </c>
      <c r="F68" s="10">
        <v>3</v>
      </c>
      <c r="G68" s="10">
        <v>21</v>
      </c>
      <c r="H68" s="10">
        <v>2</v>
      </c>
      <c r="I68" s="10">
        <v>26</v>
      </c>
    </row>
    <row r="69" spans="1:9" x14ac:dyDescent="0.25">
      <c r="A69" s="3" t="s">
        <v>26</v>
      </c>
      <c r="B69" s="3"/>
      <c r="C69" s="3"/>
      <c r="D69" s="5">
        <f>SUM(D67,D68)</f>
        <v>74</v>
      </c>
      <c r="E69" s="5">
        <f t="shared" ref="E69:I69" si="36">SUM(E67,E68)</f>
        <v>83</v>
      </c>
      <c r="F69" s="5">
        <f t="shared" si="36"/>
        <v>20</v>
      </c>
      <c r="G69" s="5">
        <f t="shared" si="36"/>
        <v>114</v>
      </c>
      <c r="H69" s="5">
        <f t="shared" si="36"/>
        <v>23</v>
      </c>
      <c r="I69" s="5">
        <f t="shared" si="36"/>
        <v>157</v>
      </c>
    </row>
    <row r="70" spans="1:9" x14ac:dyDescent="0.25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5">
      <c r="A71" s="3" t="s">
        <v>21</v>
      </c>
      <c r="B71" s="3" t="s">
        <v>9</v>
      </c>
      <c r="C71" s="3" t="s">
        <v>10</v>
      </c>
      <c r="D71" s="10">
        <v>140</v>
      </c>
      <c r="E71" s="10">
        <v>95</v>
      </c>
      <c r="F71" s="10">
        <v>183</v>
      </c>
      <c r="G71" s="10">
        <v>21</v>
      </c>
      <c r="H71" s="10">
        <v>31</v>
      </c>
      <c r="I71" s="10">
        <v>235</v>
      </c>
    </row>
    <row r="72" spans="1:9" x14ac:dyDescent="0.25">
      <c r="A72" s="3"/>
      <c r="B72" s="3"/>
      <c r="C72" s="3" t="s">
        <v>11</v>
      </c>
      <c r="D72" s="10">
        <v>121</v>
      </c>
      <c r="E72" s="10">
        <v>92</v>
      </c>
      <c r="F72" s="10">
        <v>185</v>
      </c>
      <c r="G72" s="10">
        <v>12</v>
      </c>
      <c r="H72" s="10">
        <v>16</v>
      </c>
      <c r="I72" s="10">
        <v>213</v>
      </c>
    </row>
    <row r="73" spans="1:9" x14ac:dyDescent="0.25">
      <c r="A73" s="3"/>
      <c r="B73" s="3"/>
      <c r="C73" s="3" t="s">
        <v>12</v>
      </c>
      <c r="D73" s="10">
        <v>47</v>
      </c>
      <c r="E73" s="10">
        <v>85</v>
      </c>
      <c r="F73" s="10">
        <v>109</v>
      </c>
      <c r="G73" s="10">
        <v>5</v>
      </c>
      <c r="H73" s="10">
        <v>18</v>
      </c>
      <c r="I73" s="10">
        <v>132</v>
      </c>
    </row>
    <row r="74" spans="1:9" x14ac:dyDescent="0.25">
      <c r="A74" s="3"/>
      <c r="B74" s="3"/>
      <c r="C74" s="3" t="s">
        <v>16</v>
      </c>
      <c r="D74" s="10">
        <v>7</v>
      </c>
      <c r="E74" s="10">
        <v>7</v>
      </c>
      <c r="F74" s="10">
        <v>14</v>
      </c>
      <c r="G74" s="10">
        <v>0</v>
      </c>
      <c r="H74" s="10">
        <v>0</v>
      </c>
      <c r="I74" s="10">
        <v>14</v>
      </c>
    </row>
    <row r="75" spans="1:9" x14ac:dyDescent="0.25">
      <c r="A75" s="3"/>
      <c r="B75" s="3"/>
      <c r="C75" s="3" t="s">
        <v>13</v>
      </c>
      <c r="D75" s="10">
        <v>137</v>
      </c>
      <c r="E75" s="10">
        <v>24</v>
      </c>
      <c r="F75" s="10">
        <v>141</v>
      </c>
      <c r="G75" s="10">
        <v>5</v>
      </c>
      <c r="H75" s="10">
        <v>15</v>
      </c>
      <c r="I75" s="10">
        <v>161</v>
      </c>
    </row>
    <row r="76" spans="1:9" x14ac:dyDescent="0.25">
      <c r="A76" s="3"/>
      <c r="B76" s="3" t="s">
        <v>26</v>
      </c>
      <c r="C76" s="3"/>
      <c r="D76" s="5">
        <f>SUM(D71:D75)</f>
        <v>452</v>
      </c>
      <c r="E76" s="5">
        <f t="shared" ref="E76:I76" si="37">SUM(E71:E75)</f>
        <v>303</v>
      </c>
      <c r="F76" s="5">
        <f t="shared" si="37"/>
        <v>632</v>
      </c>
      <c r="G76" s="5">
        <f t="shared" si="37"/>
        <v>43</v>
      </c>
      <c r="H76" s="5">
        <f t="shared" si="37"/>
        <v>80</v>
      </c>
      <c r="I76" s="5">
        <f t="shared" si="37"/>
        <v>755</v>
      </c>
    </row>
    <row r="77" spans="1:9" x14ac:dyDescent="0.25">
      <c r="A77" s="3"/>
      <c r="B77" s="3" t="s">
        <v>15</v>
      </c>
      <c r="C77" s="3" t="s">
        <v>10</v>
      </c>
      <c r="D77" s="10">
        <v>7</v>
      </c>
      <c r="E77" s="10">
        <v>15</v>
      </c>
      <c r="F77" s="10">
        <v>19</v>
      </c>
      <c r="G77" s="10">
        <v>3</v>
      </c>
      <c r="H77" s="10">
        <v>0</v>
      </c>
      <c r="I77" s="10">
        <v>22</v>
      </c>
    </row>
    <row r="78" spans="1:9" x14ac:dyDescent="0.25">
      <c r="A78" s="3"/>
      <c r="B78" s="3"/>
      <c r="C78" s="3" t="s">
        <v>11</v>
      </c>
      <c r="D78" s="10">
        <v>3</v>
      </c>
      <c r="E78" s="10">
        <v>1</v>
      </c>
      <c r="F78" s="10">
        <v>4</v>
      </c>
      <c r="G78" s="10">
        <v>0</v>
      </c>
      <c r="H78" s="10">
        <v>0</v>
      </c>
      <c r="I78" s="10">
        <v>4</v>
      </c>
    </row>
    <row r="79" spans="1:9" x14ac:dyDescent="0.25">
      <c r="A79" s="3"/>
      <c r="B79" s="3"/>
      <c r="C79" s="3" t="s">
        <v>12</v>
      </c>
      <c r="D79" s="10">
        <v>50</v>
      </c>
      <c r="E79" s="10">
        <v>57</v>
      </c>
      <c r="F79" s="10">
        <v>99</v>
      </c>
      <c r="G79" s="10">
        <v>6</v>
      </c>
      <c r="H79" s="10">
        <v>2</v>
      </c>
      <c r="I79" s="10">
        <v>107</v>
      </c>
    </row>
    <row r="80" spans="1:9" x14ac:dyDescent="0.25">
      <c r="A80" s="3"/>
      <c r="B80" s="3"/>
      <c r="C80" s="3" t="s">
        <v>16</v>
      </c>
      <c r="D80" s="10">
        <v>0</v>
      </c>
      <c r="E80" s="10">
        <v>1</v>
      </c>
      <c r="F80" s="10">
        <v>1</v>
      </c>
      <c r="G80" s="10">
        <v>0</v>
      </c>
      <c r="H80" s="10">
        <v>0</v>
      </c>
      <c r="I80" s="10">
        <v>1</v>
      </c>
    </row>
    <row r="81" spans="1:9" x14ac:dyDescent="0.25">
      <c r="A81" s="3"/>
      <c r="B81" s="3"/>
      <c r="C81" s="3" t="s">
        <v>13</v>
      </c>
      <c r="D81" s="10">
        <v>9</v>
      </c>
      <c r="E81" s="10">
        <v>5</v>
      </c>
      <c r="F81" s="10">
        <v>13</v>
      </c>
      <c r="G81" s="10">
        <v>1</v>
      </c>
      <c r="H81" s="10">
        <v>0</v>
      </c>
      <c r="I81" s="10">
        <v>14</v>
      </c>
    </row>
    <row r="82" spans="1:9" x14ac:dyDescent="0.25">
      <c r="A82" s="3"/>
      <c r="B82" s="3" t="s">
        <v>26</v>
      </c>
      <c r="C82" s="3"/>
      <c r="D82" s="5">
        <f>SUM(D77:D81)</f>
        <v>69</v>
      </c>
      <c r="E82" s="5">
        <f t="shared" ref="E82" si="38">SUM(E77:E81)</f>
        <v>79</v>
      </c>
      <c r="F82" s="5">
        <f t="shared" ref="F82" si="39">SUM(F77:F81)</f>
        <v>136</v>
      </c>
      <c r="G82" s="5">
        <f t="shared" ref="G82" si="40">SUM(G77:G81)</f>
        <v>10</v>
      </c>
      <c r="H82" s="5">
        <f t="shared" ref="H82" si="41">SUM(H77:H81)</f>
        <v>2</v>
      </c>
      <c r="I82" s="5">
        <f t="shared" ref="I82" si="42">SUM(I77:I81)</f>
        <v>148</v>
      </c>
    </row>
    <row r="83" spans="1:9" x14ac:dyDescent="0.25">
      <c r="A83" s="3" t="s">
        <v>26</v>
      </c>
      <c r="B83" s="3"/>
      <c r="C83" s="3"/>
      <c r="D83" s="5">
        <f>SUM(D82,D76)</f>
        <v>521</v>
      </c>
      <c r="E83" s="5">
        <f t="shared" ref="E83:I83" si="43">SUM(E82,E76)</f>
        <v>382</v>
      </c>
      <c r="F83" s="5">
        <f t="shared" si="43"/>
        <v>768</v>
      </c>
      <c r="G83" s="5">
        <f t="shared" si="43"/>
        <v>53</v>
      </c>
      <c r="H83" s="5">
        <f t="shared" si="43"/>
        <v>82</v>
      </c>
      <c r="I83" s="5">
        <f t="shared" si="43"/>
        <v>903</v>
      </c>
    </row>
    <row r="84" spans="1:9" x14ac:dyDescent="0.25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5">
      <c r="A85" s="3" t="s">
        <v>22</v>
      </c>
      <c r="B85" s="3" t="s">
        <v>9</v>
      </c>
      <c r="C85" s="3" t="s">
        <v>10</v>
      </c>
      <c r="D85" s="10">
        <v>154</v>
      </c>
      <c r="E85" s="10">
        <v>110</v>
      </c>
      <c r="F85" s="10">
        <v>207</v>
      </c>
      <c r="G85" s="10">
        <v>11</v>
      </c>
      <c r="H85" s="10">
        <v>46</v>
      </c>
      <c r="I85" s="10">
        <v>264</v>
      </c>
    </row>
    <row r="86" spans="1:9" x14ac:dyDescent="0.25">
      <c r="A86" s="3"/>
      <c r="B86" s="3"/>
      <c r="C86" s="3" t="s">
        <v>11</v>
      </c>
      <c r="D86" s="10">
        <v>87</v>
      </c>
      <c r="E86" s="10">
        <v>77</v>
      </c>
      <c r="F86" s="10">
        <v>146</v>
      </c>
      <c r="G86" s="10">
        <v>6</v>
      </c>
      <c r="H86" s="10">
        <v>12</v>
      </c>
      <c r="I86" s="10">
        <v>164</v>
      </c>
    </row>
    <row r="87" spans="1:9" x14ac:dyDescent="0.25">
      <c r="A87" s="3"/>
      <c r="B87" s="3"/>
      <c r="C87" s="3" t="s">
        <v>12</v>
      </c>
      <c r="D87" s="10">
        <v>40</v>
      </c>
      <c r="E87" s="10">
        <v>107</v>
      </c>
      <c r="F87" s="10">
        <v>130</v>
      </c>
      <c r="G87" s="10">
        <v>6</v>
      </c>
      <c r="H87" s="10">
        <v>11</v>
      </c>
      <c r="I87" s="10">
        <v>147</v>
      </c>
    </row>
    <row r="88" spans="1:9" x14ac:dyDescent="0.25">
      <c r="A88" s="3"/>
      <c r="B88" s="3"/>
      <c r="C88" s="3" t="s">
        <v>16</v>
      </c>
      <c r="D88" s="10">
        <v>2</v>
      </c>
      <c r="E88" s="10">
        <v>1</v>
      </c>
      <c r="F88" s="10">
        <v>3</v>
      </c>
      <c r="G88" s="10">
        <v>0</v>
      </c>
      <c r="H88" s="10">
        <v>0</v>
      </c>
      <c r="I88" s="10">
        <v>3</v>
      </c>
    </row>
    <row r="89" spans="1:9" x14ac:dyDescent="0.25">
      <c r="A89" s="3"/>
      <c r="B89" s="3"/>
      <c r="C89" s="3" t="s">
        <v>13</v>
      </c>
      <c r="D89" s="10">
        <v>112</v>
      </c>
      <c r="E89" s="10">
        <v>33</v>
      </c>
      <c r="F89" s="10">
        <v>128</v>
      </c>
      <c r="G89" s="10">
        <v>5</v>
      </c>
      <c r="H89" s="10">
        <v>12</v>
      </c>
      <c r="I89" s="10">
        <v>145</v>
      </c>
    </row>
    <row r="90" spans="1:9" x14ac:dyDescent="0.25">
      <c r="A90" s="3"/>
      <c r="B90" s="3" t="s">
        <v>26</v>
      </c>
      <c r="C90" s="3"/>
      <c r="D90" s="5">
        <f>SUM(D85:D89)</f>
        <v>395</v>
      </c>
      <c r="E90" s="5">
        <f t="shared" ref="E90" si="44">SUM(E85:E89)</f>
        <v>328</v>
      </c>
      <c r="F90" s="5">
        <f t="shared" ref="F90" si="45">SUM(F85:F89)</f>
        <v>614</v>
      </c>
      <c r="G90" s="5">
        <f t="shared" ref="G90" si="46">SUM(G85:G89)</f>
        <v>28</v>
      </c>
      <c r="H90" s="5">
        <f t="shared" ref="H90" si="47">SUM(H85:H89)</f>
        <v>81</v>
      </c>
      <c r="I90" s="5">
        <f t="shared" ref="I90" si="48">SUM(I85:I89)</f>
        <v>723</v>
      </c>
    </row>
    <row r="91" spans="1:9" x14ac:dyDescent="0.25">
      <c r="A91" s="3"/>
      <c r="B91" s="3" t="s">
        <v>15</v>
      </c>
      <c r="C91" s="3" t="s">
        <v>10</v>
      </c>
      <c r="D91" s="10">
        <v>2</v>
      </c>
      <c r="E91" s="10">
        <v>1</v>
      </c>
      <c r="F91" s="10">
        <v>3</v>
      </c>
      <c r="G91" s="10">
        <v>0</v>
      </c>
      <c r="H91" s="10">
        <v>0</v>
      </c>
      <c r="I91" s="10">
        <v>3</v>
      </c>
    </row>
    <row r="92" spans="1:9" x14ac:dyDescent="0.25">
      <c r="A92" s="3"/>
      <c r="B92" s="3"/>
      <c r="C92" s="3" t="s">
        <v>11</v>
      </c>
      <c r="D92" s="10">
        <v>2</v>
      </c>
      <c r="E92" s="10">
        <v>1</v>
      </c>
      <c r="F92" s="10">
        <v>3</v>
      </c>
      <c r="G92" s="10">
        <v>0</v>
      </c>
      <c r="H92" s="10">
        <v>0</v>
      </c>
      <c r="I92" s="10">
        <v>3</v>
      </c>
    </row>
    <row r="93" spans="1:9" x14ac:dyDescent="0.25">
      <c r="A93" s="3"/>
      <c r="B93" s="3"/>
      <c r="C93" s="3" t="s">
        <v>12</v>
      </c>
      <c r="D93" s="10">
        <v>68</v>
      </c>
      <c r="E93" s="10">
        <v>97</v>
      </c>
      <c r="F93" s="10">
        <v>154</v>
      </c>
      <c r="G93" s="10">
        <v>7</v>
      </c>
      <c r="H93" s="10">
        <v>4</v>
      </c>
      <c r="I93" s="10">
        <v>165</v>
      </c>
    </row>
    <row r="94" spans="1:9" x14ac:dyDescent="0.25">
      <c r="C94" s="3" t="s">
        <v>13</v>
      </c>
      <c r="D94" s="10">
        <v>12</v>
      </c>
      <c r="E94" s="10">
        <v>2</v>
      </c>
      <c r="F94" s="10">
        <v>14</v>
      </c>
      <c r="G94" s="10">
        <v>0</v>
      </c>
      <c r="H94" s="10">
        <v>0</v>
      </c>
      <c r="I94" s="10">
        <v>14</v>
      </c>
    </row>
    <row r="95" spans="1:9" x14ac:dyDescent="0.25">
      <c r="B95" s="4" t="s">
        <v>26</v>
      </c>
      <c r="D95" s="5">
        <f t="shared" ref="D95:I95" si="49">SUM(D91:D94)</f>
        <v>84</v>
      </c>
      <c r="E95" s="5">
        <f t="shared" si="49"/>
        <v>101</v>
      </c>
      <c r="F95" s="5">
        <f t="shared" si="49"/>
        <v>174</v>
      </c>
      <c r="G95" s="5">
        <f t="shared" si="49"/>
        <v>7</v>
      </c>
      <c r="H95" s="5">
        <f t="shared" si="49"/>
        <v>4</v>
      </c>
      <c r="I95" s="5">
        <f t="shared" si="49"/>
        <v>185</v>
      </c>
    </row>
    <row r="96" spans="1:9" x14ac:dyDescent="0.25">
      <c r="A96" s="4" t="s">
        <v>26</v>
      </c>
      <c r="D96" s="8">
        <f t="shared" ref="D96:I96" si="50">SUM(D95,D90)</f>
        <v>479</v>
      </c>
      <c r="E96" s="8">
        <f t="shared" si="50"/>
        <v>429</v>
      </c>
      <c r="F96" s="8">
        <f t="shared" si="50"/>
        <v>788</v>
      </c>
      <c r="G96" s="8">
        <f t="shared" si="50"/>
        <v>35</v>
      </c>
      <c r="H96" s="8">
        <f t="shared" si="50"/>
        <v>85</v>
      </c>
      <c r="I96" s="8">
        <f t="shared" si="50"/>
        <v>908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99"/>
  </sheetPr>
  <dimension ref="A1:J99"/>
  <sheetViews>
    <sheetView workbookViewId="0"/>
  </sheetViews>
  <sheetFormatPr defaultRowHeight="15" x14ac:dyDescent="0.25"/>
  <cols>
    <col min="1" max="1" width="30.7109375" style="4" bestFit="1" customWidth="1"/>
    <col min="2" max="2" width="11.140625" style="4" customWidth="1"/>
    <col min="3" max="3" width="21.7109375" style="4" customWidth="1"/>
    <col min="4" max="9" width="10.42578125" style="8" customWidth="1"/>
    <col min="10" max="16384" width="9.140625" style="4"/>
  </cols>
  <sheetData>
    <row r="1" spans="1:9" x14ac:dyDescent="0.25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x14ac:dyDescent="0.25">
      <c r="A2" s="3" t="s">
        <v>8</v>
      </c>
      <c r="B2" s="3" t="s">
        <v>9</v>
      </c>
      <c r="C2" s="3" t="s">
        <v>10</v>
      </c>
      <c r="D2" s="12">
        <v>24</v>
      </c>
      <c r="E2" s="12">
        <v>47</v>
      </c>
      <c r="F2" s="12">
        <v>13</v>
      </c>
      <c r="G2" s="12">
        <v>42</v>
      </c>
      <c r="H2" s="12">
        <v>16</v>
      </c>
      <c r="I2" s="12">
        <v>71</v>
      </c>
    </row>
    <row r="3" spans="1:9" x14ac:dyDescent="0.25">
      <c r="A3" s="3"/>
      <c r="B3" s="3"/>
      <c r="C3" s="3" t="s">
        <v>11</v>
      </c>
      <c r="D3" s="12">
        <v>20</v>
      </c>
      <c r="E3" s="12">
        <v>16</v>
      </c>
      <c r="F3" s="12">
        <v>4</v>
      </c>
      <c r="G3" s="12">
        <v>24</v>
      </c>
      <c r="H3" s="12">
        <v>8</v>
      </c>
      <c r="I3" s="12">
        <v>36</v>
      </c>
    </row>
    <row r="4" spans="1:9" x14ac:dyDescent="0.25">
      <c r="A4" s="3"/>
      <c r="B4" s="3"/>
      <c r="C4" s="3" t="s">
        <v>12</v>
      </c>
      <c r="D4" s="12">
        <v>28</v>
      </c>
      <c r="E4" s="12">
        <v>23</v>
      </c>
      <c r="F4" s="12">
        <v>12</v>
      </c>
      <c r="G4" s="12">
        <v>32</v>
      </c>
      <c r="H4" s="12">
        <v>7</v>
      </c>
      <c r="I4" s="12">
        <v>51</v>
      </c>
    </row>
    <row r="5" spans="1:9" x14ac:dyDescent="0.25">
      <c r="A5" s="3"/>
      <c r="B5" s="3"/>
      <c r="C5" s="3" t="s">
        <v>13</v>
      </c>
      <c r="D5" s="12">
        <v>27</v>
      </c>
      <c r="E5" s="12">
        <v>7</v>
      </c>
      <c r="F5" s="12">
        <v>12</v>
      </c>
      <c r="G5" s="12">
        <v>19</v>
      </c>
      <c r="H5" s="12">
        <v>3</v>
      </c>
      <c r="I5" s="12">
        <v>34</v>
      </c>
    </row>
    <row r="6" spans="1:9" x14ac:dyDescent="0.25">
      <c r="A6" s="3"/>
      <c r="B6" s="3" t="s">
        <v>26</v>
      </c>
      <c r="C6" s="3"/>
      <c r="D6" s="5">
        <f>SUM(D2:D5)</f>
        <v>99</v>
      </c>
      <c r="E6" s="5">
        <f t="shared" ref="E6:I6" si="0">SUM(E2:E5)</f>
        <v>93</v>
      </c>
      <c r="F6" s="5">
        <f t="shared" si="0"/>
        <v>41</v>
      </c>
      <c r="G6" s="5">
        <f t="shared" si="0"/>
        <v>117</v>
      </c>
      <c r="H6" s="5">
        <f t="shared" si="0"/>
        <v>34</v>
      </c>
      <c r="I6" s="5">
        <f t="shared" si="0"/>
        <v>192</v>
      </c>
    </row>
    <row r="7" spans="1:9" x14ac:dyDescent="0.25">
      <c r="A7" s="3"/>
      <c r="B7" s="3" t="s">
        <v>15</v>
      </c>
      <c r="C7" s="3" t="s">
        <v>10</v>
      </c>
      <c r="D7" s="12">
        <v>6</v>
      </c>
      <c r="E7" s="12">
        <v>6</v>
      </c>
      <c r="F7" s="12">
        <v>1</v>
      </c>
      <c r="G7" s="12">
        <v>11</v>
      </c>
      <c r="H7" s="12">
        <v>0</v>
      </c>
      <c r="I7" s="12">
        <v>12</v>
      </c>
    </row>
    <row r="8" spans="1:9" x14ac:dyDescent="0.25">
      <c r="A8" s="3"/>
      <c r="B8" s="3"/>
      <c r="C8" s="3" t="s">
        <v>11</v>
      </c>
      <c r="D8" s="12">
        <v>0</v>
      </c>
      <c r="E8" s="12">
        <v>1</v>
      </c>
      <c r="F8" s="12">
        <v>0</v>
      </c>
      <c r="G8" s="12">
        <v>1</v>
      </c>
      <c r="H8" s="12">
        <v>0</v>
      </c>
      <c r="I8" s="12">
        <v>1</v>
      </c>
    </row>
    <row r="9" spans="1:9" x14ac:dyDescent="0.25">
      <c r="A9" s="3"/>
      <c r="B9" s="3"/>
      <c r="C9" s="3" t="s">
        <v>12</v>
      </c>
      <c r="D9" s="12">
        <v>7</v>
      </c>
      <c r="E9" s="12">
        <v>11</v>
      </c>
      <c r="F9" s="12">
        <v>2</v>
      </c>
      <c r="G9" s="12">
        <v>16</v>
      </c>
      <c r="H9" s="12">
        <v>0</v>
      </c>
      <c r="I9" s="12">
        <v>18</v>
      </c>
    </row>
    <row r="10" spans="1:9" x14ac:dyDescent="0.25">
      <c r="A10" s="3"/>
      <c r="B10" s="3"/>
      <c r="C10" s="3" t="s">
        <v>13</v>
      </c>
      <c r="D10" s="12">
        <v>1</v>
      </c>
      <c r="E10" s="12">
        <v>2</v>
      </c>
      <c r="F10" s="12">
        <v>1</v>
      </c>
      <c r="G10" s="12">
        <v>2</v>
      </c>
      <c r="H10" s="12">
        <v>0</v>
      </c>
      <c r="I10" s="12">
        <v>3</v>
      </c>
    </row>
    <row r="11" spans="1:9" x14ac:dyDescent="0.25">
      <c r="A11" s="3"/>
      <c r="B11" s="3" t="s">
        <v>26</v>
      </c>
      <c r="C11" s="3"/>
      <c r="D11" s="5">
        <f>SUM(D7:D10)</f>
        <v>14</v>
      </c>
      <c r="E11" s="5">
        <f t="shared" ref="E11" si="1">SUM(E7:E10)</f>
        <v>20</v>
      </c>
      <c r="F11" s="5">
        <f t="shared" ref="F11" si="2">SUM(F7:F10)</f>
        <v>4</v>
      </c>
      <c r="G11" s="5">
        <f t="shared" ref="G11" si="3">SUM(G7:G10)</f>
        <v>30</v>
      </c>
      <c r="H11" s="5">
        <f t="shared" ref="H11" si="4">SUM(H7:H10)</f>
        <v>0</v>
      </c>
      <c r="I11" s="5">
        <f t="shared" ref="I11" si="5">SUM(I7:I10)</f>
        <v>34</v>
      </c>
    </row>
    <row r="12" spans="1:9" x14ac:dyDescent="0.25">
      <c r="A12" s="3" t="s">
        <v>26</v>
      </c>
      <c r="B12" s="3"/>
      <c r="C12" s="3"/>
      <c r="D12" s="5">
        <f>SUM(D11,D6)</f>
        <v>113</v>
      </c>
      <c r="E12" s="5">
        <f t="shared" ref="E12:I12" si="6">SUM(E11,E6)</f>
        <v>113</v>
      </c>
      <c r="F12" s="5">
        <f t="shared" si="6"/>
        <v>45</v>
      </c>
      <c r="G12" s="5">
        <f t="shared" si="6"/>
        <v>147</v>
      </c>
      <c r="H12" s="5">
        <f t="shared" si="6"/>
        <v>34</v>
      </c>
      <c r="I12" s="5">
        <f t="shared" si="6"/>
        <v>226</v>
      </c>
    </row>
    <row r="13" spans="1:9" x14ac:dyDescent="0.25">
      <c r="A13" s="3"/>
      <c r="B13" s="3"/>
      <c r="C13" s="3"/>
      <c r="D13" s="5"/>
      <c r="E13" s="5"/>
      <c r="F13" s="5"/>
      <c r="G13" s="5"/>
      <c r="H13" s="5"/>
      <c r="I13" s="5"/>
    </row>
    <row r="14" spans="1:9" x14ac:dyDescent="0.25">
      <c r="A14" s="3" t="s">
        <v>14</v>
      </c>
      <c r="B14" s="3" t="s">
        <v>9</v>
      </c>
      <c r="C14" s="3" t="s">
        <v>10</v>
      </c>
      <c r="D14" s="12">
        <v>19</v>
      </c>
      <c r="E14" s="12">
        <v>37</v>
      </c>
      <c r="F14" s="12">
        <v>45</v>
      </c>
      <c r="G14" s="12">
        <v>7</v>
      </c>
      <c r="H14" s="12">
        <v>4</v>
      </c>
      <c r="I14" s="12">
        <v>56</v>
      </c>
    </row>
    <row r="15" spans="1:9" x14ac:dyDescent="0.25">
      <c r="A15" s="3"/>
      <c r="B15" s="3"/>
      <c r="C15" s="3" t="s">
        <v>11</v>
      </c>
      <c r="D15" s="12">
        <v>25</v>
      </c>
      <c r="E15" s="12">
        <v>22</v>
      </c>
      <c r="F15" s="12">
        <v>44</v>
      </c>
      <c r="G15" s="12">
        <v>2</v>
      </c>
      <c r="H15" s="12">
        <v>1</v>
      </c>
      <c r="I15" s="12">
        <v>47</v>
      </c>
    </row>
    <row r="16" spans="1:9" x14ac:dyDescent="0.25">
      <c r="A16" s="3"/>
      <c r="B16" s="3"/>
      <c r="C16" s="3" t="s">
        <v>12</v>
      </c>
      <c r="D16" s="12">
        <v>21</v>
      </c>
      <c r="E16" s="12">
        <v>30</v>
      </c>
      <c r="F16" s="12">
        <v>43</v>
      </c>
      <c r="G16" s="12">
        <v>7</v>
      </c>
      <c r="H16" s="12">
        <v>1</v>
      </c>
      <c r="I16" s="12">
        <v>51</v>
      </c>
    </row>
    <row r="17" spans="1:10" x14ac:dyDescent="0.25">
      <c r="A17" s="3"/>
      <c r="B17" s="3"/>
      <c r="C17" s="3" t="s">
        <v>13</v>
      </c>
      <c r="D17" s="12">
        <v>23</v>
      </c>
      <c r="E17" s="12">
        <v>9</v>
      </c>
      <c r="F17" s="12">
        <v>30</v>
      </c>
      <c r="G17" s="12">
        <v>0</v>
      </c>
      <c r="H17" s="12">
        <v>2</v>
      </c>
      <c r="I17" s="12">
        <v>32</v>
      </c>
    </row>
    <row r="18" spans="1:10" x14ac:dyDescent="0.25">
      <c r="A18" s="3"/>
      <c r="B18" s="3" t="s">
        <v>26</v>
      </c>
      <c r="C18" s="3"/>
      <c r="D18" s="5">
        <f>SUM(D14:D17)</f>
        <v>88</v>
      </c>
      <c r="E18" s="5">
        <f t="shared" ref="E18" si="7">SUM(E14:E17)</f>
        <v>98</v>
      </c>
      <c r="F18" s="5">
        <f t="shared" ref="F18" si="8">SUM(F14:F17)</f>
        <v>162</v>
      </c>
      <c r="G18" s="5">
        <f t="shared" ref="G18" si="9">SUM(G14:G17)</f>
        <v>16</v>
      </c>
      <c r="H18" s="5">
        <f t="shared" ref="H18" si="10">SUM(H14:H17)</f>
        <v>8</v>
      </c>
      <c r="I18" s="5">
        <f t="shared" ref="I18" si="11">SUM(I14:I17)</f>
        <v>186</v>
      </c>
    </row>
    <row r="19" spans="1:10" x14ac:dyDescent="0.25">
      <c r="A19" s="3"/>
      <c r="B19" s="3" t="s">
        <v>15</v>
      </c>
      <c r="C19" s="3" t="s">
        <v>10</v>
      </c>
      <c r="D19" s="12">
        <v>0</v>
      </c>
      <c r="E19" s="12">
        <v>2</v>
      </c>
      <c r="F19" s="12">
        <v>2</v>
      </c>
      <c r="G19" s="12">
        <v>0</v>
      </c>
      <c r="H19" s="12">
        <v>0</v>
      </c>
      <c r="I19" s="12">
        <v>2</v>
      </c>
    </row>
    <row r="20" spans="1:10" x14ac:dyDescent="0.25">
      <c r="A20" s="3"/>
      <c r="B20" s="3"/>
      <c r="C20" s="3" t="s">
        <v>11</v>
      </c>
      <c r="D20" s="12">
        <v>0</v>
      </c>
      <c r="E20" s="12">
        <v>1</v>
      </c>
      <c r="F20" s="12">
        <v>1</v>
      </c>
      <c r="G20" s="12">
        <v>0</v>
      </c>
      <c r="H20" s="12">
        <v>0</v>
      </c>
      <c r="I20" s="12">
        <v>1</v>
      </c>
    </row>
    <row r="21" spans="1:10" x14ac:dyDescent="0.25">
      <c r="A21" s="3"/>
      <c r="B21" s="3"/>
      <c r="C21" s="3" t="s">
        <v>12</v>
      </c>
      <c r="D21" s="12">
        <v>16</v>
      </c>
      <c r="E21" s="12">
        <v>36</v>
      </c>
      <c r="F21" s="12">
        <v>44</v>
      </c>
      <c r="G21" s="12">
        <v>8</v>
      </c>
      <c r="H21" s="12">
        <v>0</v>
      </c>
      <c r="I21" s="12">
        <v>52</v>
      </c>
    </row>
    <row r="22" spans="1:10" x14ac:dyDescent="0.25">
      <c r="A22" s="3"/>
      <c r="B22" s="3"/>
      <c r="C22" s="3" t="s">
        <v>13</v>
      </c>
      <c r="D22" s="12">
        <v>9</v>
      </c>
      <c r="E22" s="12">
        <v>3</v>
      </c>
      <c r="F22" s="12">
        <v>12</v>
      </c>
      <c r="G22" s="12">
        <v>0</v>
      </c>
      <c r="H22" s="12">
        <v>0</v>
      </c>
      <c r="I22" s="12">
        <v>12</v>
      </c>
    </row>
    <row r="23" spans="1:10" x14ac:dyDescent="0.25">
      <c r="A23" s="3"/>
      <c r="B23" s="3" t="s">
        <v>26</v>
      </c>
      <c r="C23" s="3"/>
      <c r="D23" s="5">
        <f>SUM(D19:D22)</f>
        <v>25</v>
      </c>
      <c r="E23" s="5">
        <f t="shared" ref="E23:I23" si="12">SUM(E19:E22)</f>
        <v>42</v>
      </c>
      <c r="F23" s="5">
        <f t="shared" si="12"/>
        <v>59</v>
      </c>
      <c r="G23" s="5">
        <f t="shared" si="12"/>
        <v>8</v>
      </c>
      <c r="H23" s="5">
        <f t="shared" si="12"/>
        <v>0</v>
      </c>
      <c r="I23" s="5">
        <f t="shared" si="12"/>
        <v>67</v>
      </c>
    </row>
    <row r="24" spans="1:10" x14ac:dyDescent="0.25">
      <c r="A24" s="3" t="s">
        <v>26</v>
      </c>
      <c r="B24" s="3"/>
      <c r="C24" s="3"/>
      <c r="D24" s="5">
        <f>SUM(D23,D18)</f>
        <v>113</v>
      </c>
      <c r="E24" s="5">
        <f t="shared" ref="E24:I24" si="13">SUM(E23,E18)</f>
        <v>140</v>
      </c>
      <c r="F24" s="5">
        <f t="shared" si="13"/>
        <v>221</v>
      </c>
      <c r="G24" s="5">
        <f t="shared" si="13"/>
        <v>24</v>
      </c>
      <c r="H24" s="5">
        <f t="shared" si="13"/>
        <v>8</v>
      </c>
      <c r="I24" s="5">
        <f t="shared" si="13"/>
        <v>253</v>
      </c>
    </row>
    <row r="25" spans="1:10" x14ac:dyDescent="0.25">
      <c r="A25" s="3"/>
      <c r="B25" s="3"/>
      <c r="C25" s="3"/>
      <c r="D25" s="5"/>
      <c r="E25" s="5"/>
      <c r="F25" s="5"/>
      <c r="G25" s="5"/>
      <c r="H25" s="5"/>
      <c r="I25" s="5"/>
    </row>
    <row r="26" spans="1:10" x14ac:dyDescent="0.25">
      <c r="A26" s="3" t="s">
        <v>17</v>
      </c>
      <c r="B26" s="3" t="s">
        <v>9</v>
      </c>
      <c r="C26" s="3" t="s">
        <v>10</v>
      </c>
      <c r="D26" s="12">
        <v>71</v>
      </c>
      <c r="E26" s="12">
        <v>61</v>
      </c>
      <c r="F26" s="12">
        <v>23</v>
      </c>
      <c r="G26" s="12">
        <v>88</v>
      </c>
      <c r="H26" s="12">
        <v>21</v>
      </c>
      <c r="I26" s="12">
        <v>132</v>
      </c>
      <c r="J26" s="11"/>
    </row>
    <row r="27" spans="1:10" x14ac:dyDescent="0.25">
      <c r="A27" s="3"/>
      <c r="B27" s="3"/>
      <c r="C27" s="3" t="s">
        <v>11</v>
      </c>
      <c r="D27" s="12">
        <v>62</v>
      </c>
      <c r="E27" s="12">
        <v>37</v>
      </c>
      <c r="F27" s="12">
        <v>22</v>
      </c>
      <c r="G27" s="12">
        <v>57</v>
      </c>
      <c r="H27" s="12">
        <v>20</v>
      </c>
      <c r="I27" s="12">
        <v>99</v>
      </c>
      <c r="J27" s="11"/>
    </row>
    <row r="28" spans="1:10" x14ac:dyDescent="0.25">
      <c r="A28" s="3"/>
      <c r="B28" s="3"/>
      <c r="C28" s="3" t="s">
        <v>12</v>
      </c>
      <c r="D28" s="12">
        <v>26</v>
      </c>
      <c r="E28" s="12">
        <v>38</v>
      </c>
      <c r="F28" s="12">
        <v>6</v>
      </c>
      <c r="G28" s="12">
        <v>53</v>
      </c>
      <c r="H28" s="12">
        <v>5</v>
      </c>
      <c r="I28" s="12">
        <v>64</v>
      </c>
      <c r="J28" s="11"/>
    </row>
    <row r="29" spans="1:10" x14ac:dyDescent="0.25">
      <c r="A29" s="3"/>
      <c r="B29" s="3"/>
      <c r="C29" s="3" t="s">
        <v>16</v>
      </c>
      <c r="D29" s="12">
        <v>3</v>
      </c>
      <c r="E29" s="12">
        <v>5</v>
      </c>
      <c r="F29" s="12">
        <v>0</v>
      </c>
      <c r="G29" s="12">
        <v>8</v>
      </c>
      <c r="H29" s="12">
        <v>0</v>
      </c>
      <c r="I29" s="12">
        <v>8</v>
      </c>
      <c r="J29" s="11"/>
    </row>
    <row r="30" spans="1:10" x14ac:dyDescent="0.25">
      <c r="A30" s="3"/>
      <c r="B30" s="3"/>
      <c r="C30" s="3" t="s">
        <v>13</v>
      </c>
      <c r="D30" s="12">
        <v>47</v>
      </c>
      <c r="E30" s="12">
        <v>31</v>
      </c>
      <c r="F30" s="12">
        <v>16</v>
      </c>
      <c r="G30" s="12">
        <v>43</v>
      </c>
      <c r="H30" s="12">
        <v>19</v>
      </c>
      <c r="I30" s="12">
        <v>78</v>
      </c>
      <c r="J30" s="11"/>
    </row>
    <row r="31" spans="1:10" x14ac:dyDescent="0.25">
      <c r="A31" s="3"/>
      <c r="B31" s="3" t="s">
        <v>26</v>
      </c>
      <c r="C31" s="3"/>
      <c r="D31" s="5">
        <f t="shared" ref="D31:I31" si="14">SUM(D26:D30)</f>
        <v>209</v>
      </c>
      <c r="E31" s="5">
        <f t="shared" si="14"/>
        <v>172</v>
      </c>
      <c r="F31" s="5">
        <f t="shared" si="14"/>
        <v>67</v>
      </c>
      <c r="G31" s="5">
        <f t="shared" si="14"/>
        <v>249</v>
      </c>
      <c r="H31" s="5">
        <f t="shared" si="14"/>
        <v>65</v>
      </c>
      <c r="I31" s="5">
        <f t="shared" si="14"/>
        <v>381</v>
      </c>
    </row>
    <row r="32" spans="1:10" x14ac:dyDescent="0.25">
      <c r="A32" s="3"/>
      <c r="B32" s="3" t="s">
        <v>15</v>
      </c>
      <c r="C32" s="3" t="s">
        <v>10</v>
      </c>
      <c r="D32" s="12">
        <v>0</v>
      </c>
      <c r="E32" s="12">
        <v>3</v>
      </c>
      <c r="F32" s="12">
        <v>0</v>
      </c>
      <c r="G32" s="12">
        <v>3</v>
      </c>
      <c r="H32" s="12">
        <v>0</v>
      </c>
      <c r="I32" s="12">
        <v>3</v>
      </c>
    </row>
    <row r="33" spans="1:9" x14ac:dyDescent="0.25">
      <c r="A33" s="3"/>
      <c r="B33" s="3"/>
      <c r="C33" s="3" t="s">
        <v>11</v>
      </c>
      <c r="D33" s="12">
        <v>1</v>
      </c>
      <c r="E33" s="12">
        <v>0</v>
      </c>
      <c r="F33" s="12">
        <v>0</v>
      </c>
      <c r="G33" s="12">
        <v>1</v>
      </c>
      <c r="H33" s="12">
        <v>0</v>
      </c>
      <c r="I33" s="12">
        <v>1</v>
      </c>
    </row>
    <row r="34" spans="1:9" x14ac:dyDescent="0.25">
      <c r="A34" s="3"/>
      <c r="B34" s="3"/>
      <c r="C34" s="3" t="s">
        <v>12</v>
      </c>
      <c r="D34" s="12">
        <v>3</v>
      </c>
      <c r="E34" s="12">
        <v>3</v>
      </c>
      <c r="F34" s="12">
        <v>2</v>
      </c>
      <c r="G34" s="12">
        <v>4</v>
      </c>
      <c r="H34" s="12">
        <v>0</v>
      </c>
      <c r="I34" s="12">
        <v>6</v>
      </c>
    </row>
    <row r="35" spans="1:9" x14ac:dyDescent="0.25">
      <c r="A35" s="3"/>
      <c r="B35" s="3"/>
      <c r="C35" s="3" t="s">
        <v>16</v>
      </c>
      <c r="D35" s="12">
        <v>51</v>
      </c>
      <c r="E35" s="12">
        <v>59</v>
      </c>
      <c r="F35" s="12">
        <v>17</v>
      </c>
      <c r="G35" s="12">
        <v>90</v>
      </c>
      <c r="H35" s="12">
        <v>3</v>
      </c>
      <c r="I35" s="12">
        <v>110</v>
      </c>
    </row>
    <row r="36" spans="1:9" x14ac:dyDescent="0.25">
      <c r="A36" s="3"/>
      <c r="B36" s="3"/>
      <c r="C36" s="3" t="s">
        <v>13</v>
      </c>
      <c r="D36" s="12">
        <v>1</v>
      </c>
      <c r="E36" s="12">
        <v>0</v>
      </c>
      <c r="F36" s="12">
        <v>0</v>
      </c>
      <c r="G36" s="12">
        <v>1</v>
      </c>
      <c r="H36" s="12">
        <v>0</v>
      </c>
      <c r="I36" s="12">
        <v>1</v>
      </c>
    </row>
    <row r="37" spans="1:9" x14ac:dyDescent="0.25">
      <c r="A37" s="3"/>
      <c r="B37" s="3" t="s">
        <v>26</v>
      </c>
      <c r="C37" s="3"/>
      <c r="D37" s="5">
        <f>SUM(D32:D36)</f>
        <v>56</v>
      </c>
      <c r="E37" s="5">
        <f t="shared" ref="E37" si="15">SUM(E32:E36)</f>
        <v>65</v>
      </c>
      <c r="F37" s="5">
        <f t="shared" ref="F37" si="16">SUM(F32:F36)</f>
        <v>19</v>
      </c>
      <c r="G37" s="5">
        <f t="shared" ref="G37" si="17">SUM(G32:G36)</f>
        <v>99</v>
      </c>
      <c r="H37" s="5">
        <f t="shared" ref="H37" si="18">SUM(H32:H36)</f>
        <v>3</v>
      </c>
      <c r="I37" s="5">
        <f t="shared" ref="I37" si="19">SUM(I32:I36)</f>
        <v>121</v>
      </c>
    </row>
    <row r="38" spans="1:9" x14ac:dyDescent="0.25">
      <c r="A38" s="3" t="s">
        <v>26</v>
      </c>
      <c r="B38" s="3"/>
      <c r="C38" s="3"/>
      <c r="D38" s="5">
        <f>SUM(D37,D31)</f>
        <v>265</v>
      </c>
      <c r="E38" s="5">
        <f t="shared" ref="E38:I38" si="20">SUM(E37,E31)</f>
        <v>237</v>
      </c>
      <c r="F38" s="5">
        <f t="shared" si="20"/>
        <v>86</v>
      </c>
      <c r="G38" s="5">
        <f t="shared" si="20"/>
        <v>348</v>
      </c>
      <c r="H38" s="5">
        <f t="shared" si="20"/>
        <v>68</v>
      </c>
      <c r="I38" s="5">
        <f t="shared" si="20"/>
        <v>502</v>
      </c>
    </row>
    <row r="39" spans="1:9" x14ac:dyDescent="0.25">
      <c r="A39" s="3"/>
      <c r="B39" s="3"/>
      <c r="C39" s="3"/>
      <c r="D39" s="5"/>
      <c r="E39" s="5"/>
      <c r="F39" s="5"/>
      <c r="G39" s="5"/>
      <c r="H39" s="5"/>
      <c r="I39" s="5"/>
    </row>
    <row r="40" spans="1:9" x14ac:dyDescent="0.25">
      <c r="A40" s="3" t="s">
        <v>18</v>
      </c>
      <c r="B40" s="3" t="s">
        <v>9</v>
      </c>
      <c r="C40" s="3" t="s">
        <v>10</v>
      </c>
      <c r="D40" s="12">
        <v>260</v>
      </c>
      <c r="E40" s="12">
        <v>130</v>
      </c>
      <c r="F40" s="12">
        <v>281</v>
      </c>
      <c r="G40" s="12">
        <v>18</v>
      </c>
      <c r="H40" s="12">
        <v>91</v>
      </c>
      <c r="I40" s="12">
        <v>390</v>
      </c>
    </row>
    <row r="41" spans="1:9" x14ac:dyDescent="0.25">
      <c r="A41" s="3"/>
      <c r="B41" s="3"/>
      <c r="C41" s="3" t="s">
        <v>11</v>
      </c>
      <c r="D41" s="12">
        <v>164</v>
      </c>
      <c r="E41" s="12">
        <v>77</v>
      </c>
      <c r="F41" s="12">
        <v>191</v>
      </c>
      <c r="G41" s="12">
        <v>11</v>
      </c>
      <c r="H41" s="12">
        <v>39</v>
      </c>
      <c r="I41" s="12">
        <v>241</v>
      </c>
    </row>
    <row r="42" spans="1:9" x14ac:dyDescent="0.25">
      <c r="A42" s="3"/>
      <c r="B42" s="3"/>
      <c r="C42" s="3" t="s">
        <v>12</v>
      </c>
      <c r="D42" s="12">
        <v>57</v>
      </c>
      <c r="E42" s="12">
        <v>92</v>
      </c>
      <c r="F42" s="12">
        <v>133</v>
      </c>
      <c r="G42" s="12">
        <v>6</v>
      </c>
      <c r="H42" s="12">
        <v>10</v>
      </c>
      <c r="I42" s="12">
        <v>149</v>
      </c>
    </row>
    <row r="43" spans="1:9" x14ac:dyDescent="0.25">
      <c r="A43" s="3"/>
      <c r="B43" s="3"/>
      <c r="C43" s="3" t="s">
        <v>16</v>
      </c>
      <c r="D43" s="12">
        <v>18</v>
      </c>
      <c r="E43" s="12">
        <v>31</v>
      </c>
      <c r="F43" s="12">
        <v>42</v>
      </c>
      <c r="G43" s="12">
        <v>0</v>
      </c>
      <c r="H43" s="12">
        <v>7</v>
      </c>
      <c r="I43" s="12">
        <v>49</v>
      </c>
    </row>
    <row r="44" spans="1:9" x14ac:dyDescent="0.25">
      <c r="A44" s="3"/>
      <c r="B44" s="3"/>
      <c r="C44" s="3" t="s">
        <v>13</v>
      </c>
      <c r="D44" s="12">
        <v>227</v>
      </c>
      <c r="E44" s="12">
        <v>56</v>
      </c>
      <c r="F44" s="12">
        <v>246</v>
      </c>
      <c r="G44" s="12">
        <v>9</v>
      </c>
      <c r="H44" s="12">
        <v>28</v>
      </c>
      <c r="I44" s="12">
        <v>283</v>
      </c>
    </row>
    <row r="45" spans="1:9" x14ac:dyDescent="0.25">
      <c r="A45" s="3"/>
      <c r="B45" s="3" t="s">
        <v>26</v>
      </c>
      <c r="C45" s="3"/>
      <c r="D45" s="5">
        <f>SUM(D40:D44)</f>
        <v>726</v>
      </c>
      <c r="E45" s="5">
        <f t="shared" ref="E45" si="21">SUM(E40:E44)</f>
        <v>386</v>
      </c>
      <c r="F45" s="5">
        <f t="shared" ref="F45" si="22">SUM(F40:F44)</f>
        <v>893</v>
      </c>
      <c r="G45" s="5">
        <f t="shared" ref="G45" si="23">SUM(G40:G44)</f>
        <v>44</v>
      </c>
      <c r="H45" s="5">
        <f t="shared" ref="H45" si="24">SUM(H40:H44)</f>
        <v>175</v>
      </c>
      <c r="I45" s="5">
        <f t="shared" ref="I45" si="25">SUM(I40:I44)</f>
        <v>1112</v>
      </c>
    </row>
    <row r="46" spans="1:9" x14ac:dyDescent="0.25">
      <c r="A46" s="3"/>
      <c r="B46" s="3" t="s">
        <v>15</v>
      </c>
      <c r="C46" s="3" t="s">
        <v>10</v>
      </c>
      <c r="D46" s="12">
        <v>1</v>
      </c>
      <c r="E46" s="12">
        <v>2</v>
      </c>
      <c r="F46" s="12">
        <v>2</v>
      </c>
      <c r="G46" s="12">
        <v>0</v>
      </c>
      <c r="H46" s="12">
        <v>1</v>
      </c>
      <c r="I46" s="12">
        <v>3</v>
      </c>
    </row>
    <row r="47" spans="1:9" x14ac:dyDescent="0.25">
      <c r="A47" s="3"/>
      <c r="B47" s="3"/>
      <c r="C47" s="3" t="s">
        <v>11</v>
      </c>
      <c r="D47" s="12">
        <v>2</v>
      </c>
      <c r="E47" s="12">
        <v>1</v>
      </c>
      <c r="F47" s="12">
        <v>3</v>
      </c>
      <c r="G47" s="12">
        <v>0</v>
      </c>
      <c r="H47" s="12">
        <v>0</v>
      </c>
      <c r="I47" s="12">
        <v>3</v>
      </c>
    </row>
    <row r="48" spans="1:9" x14ac:dyDescent="0.25">
      <c r="A48" s="3"/>
      <c r="B48" s="3"/>
      <c r="C48" s="3" t="s">
        <v>12</v>
      </c>
      <c r="D48" s="12">
        <v>2</v>
      </c>
      <c r="E48" s="12">
        <v>5</v>
      </c>
      <c r="F48" s="12">
        <v>7</v>
      </c>
      <c r="G48" s="12">
        <v>0</v>
      </c>
      <c r="H48" s="12">
        <v>0</v>
      </c>
      <c r="I48" s="12">
        <v>7</v>
      </c>
    </row>
    <row r="49" spans="1:9" x14ac:dyDescent="0.25">
      <c r="A49" s="3"/>
      <c r="B49" s="3"/>
      <c r="C49" s="3" t="s">
        <v>16</v>
      </c>
      <c r="D49" s="12">
        <v>32</v>
      </c>
      <c r="E49" s="12">
        <v>71</v>
      </c>
      <c r="F49" s="12">
        <v>90</v>
      </c>
      <c r="G49" s="12">
        <v>8</v>
      </c>
      <c r="H49" s="12">
        <v>5</v>
      </c>
      <c r="I49" s="12">
        <v>103</v>
      </c>
    </row>
    <row r="50" spans="1:9" x14ac:dyDescent="0.25">
      <c r="A50" s="3"/>
      <c r="B50" s="3"/>
      <c r="C50" s="3" t="s">
        <v>13</v>
      </c>
      <c r="D50" s="12">
        <v>8</v>
      </c>
      <c r="E50" s="12">
        <v>0</v>
      </c>
      <c r="F50" s="12">
        <v>7</v>
      </c>
      <c r="G50" s="12">
        <v>0</v>
      </c>
      <c r="H50" s="12">
        <v>1</v>
      </c>
      <c r="I50" s="12">
        <v>8</v>
      </c>
    </row>
    <row r="51" spans="1:9" x14ac:dyDescent="0.25">
      <c r="A51" s="3"/>
      <c r="B51" s="3" t="s">
        <v>26</v>
      </c>
      <c r="C51" s="3"/>
      <c r="D51" s="5">
        <f>SUM(D46:D50)</f>
        <v>45</v>
      </c>
      <c r="E51" s="5">
        <f t="shared" ref="E51" si="26">SUM(E46:E50)</f>
        <v>79</v>
      </c>
      <c r="F51" s="5">
        <f t="shared" ref="F51" si="27">SUM(F46:F50)</f>
        <v>109</v>
      </c>
      <c r="G51" s="5">
        <f t="shared" ref="G51" si="28">SUM(G46:G50)</f>
        <v>8</v>
      </c>
      <c r="H51" s="5">
        <f t="shared" ref="H51" si="29">SUM(H46:H50)</f>
        <v>7</v>
      </c>
      <c r="I51" s="5">
        <f t="shared" ref="I51" si="30">SUM(I46:I50)</f>
        <v>124</v>
      </c>
    </row>
    <row r="52" spans="1:9" x14ac:dyDescent="0.25">
      <c r="A52" s="3" t="s">
        <v>26</v>
      </c>
      <c r="B52" s="3"/>
      <c r="C52" s="3"/>
      <c r="D52" s="5">
        <f>SUM(D51,D45)</f>
        <v>771</v>
      </c>
      <c r="E52" s="5">
        <f t="shared" ref="E52:I52" si="31">SUM(E51,E45)</f>
        <v>465</v>
      </c>
      <c r="F52" s="5">
        <f t="shared" si="31"/>
        <v>1002</v>
      </c>
      <c r="G52" s="5">
        <f t="shared" si="31"/>
        <v>52</v>
      </c>
      <c r="H52" s="5">
        <f t="shared" si="31"/>
        <v>182</v>
      </c>
      <c r="I52" s="5">
        <f t="shared" si="31"/>
        <v>1236</v>
      </c>
    </row>
    <row r="53" spans="1:9" x14ac:dyDescent="0.25">
      <c r="A53" s="3"/>
      <c r="B53" s="3"/>
      <c r="C53" s="3"/>
      <c r="D53" s="5"/>
      <c r="E53" s="5"/>
      <c r="F53" s="5"/>
      <c r="G53" s="5"/>
      <c r="H53" s="5"/>
      <c r="I53" s="5"/>
    </row>
    <row r="54" spans="1:9" x14ac:dyDescent="0.25">
      <c r="A54" s="3" t="s">
        <v>19</v>
      </c>
      <c r="B54" s="3" t="s">
        <v>9</v>
      </c>
      <c r="C54" s="3" t="s">
        <v>10</v>
      </c>
      <c r="D54" s="12">
        <v>14</v>
      </c>
      <c r="E54" s="12">
        <v>24</v>
      </c>
      <c r="F54" s="12">
        <v>31</v>
      </c>
      <c r="G54" s="12">
        <v>2</v>
      </c>
      <c r="H54" s="12">
        <v>5</v>
      </c>
      <c r="I54" s="12">
        <v>38</v>
      </c>
    </row>
    <row r="55" spans="1:9" x14ac:dyDescent="0.25">
      <c r="A55" s="3"/>
      <c r="B55" s="3"/>
      <c r="C55" s="3" t="s">
        <v>11</v>
      </c>
      <c r="D55" s="12">
        <v>11</v>
      </c>
      <c r="E55" s="12">
        <v>10</v>
      </c>
      <c r="F55" s="12">
        <v>18</v>
      </c>
      <c r="G55" s="12">
        <v>2</v>
      </c>
      <c r="H55" s="12">
        <v>1</v>
      </c>
      <c r="I55" s="12">
        <v>21</v>
      </c>
    </row>
    <row r="56" spans="1:9" x14ac:dyDescent="0.25">
      <c r="A56" s="3"/>
      <c r="B56" s="3"/>
      <c r="C56" s="3" t="s">
        <v>12</v>
      </c>
      <c r="D56" s="12">
        <v>13</v>
      </c>
      <c r="E56" s="12">
        <v>35</v>
      </c>
      <c r="F56" s="12">
        <v>46</v>
      </c>
      <c r="G56" s="12">
        <v>2</v>
      </c>
      <c r="H56" s="12">
        <v>0</v>
      </c>
      <c r="I56" s="12">
        <v>48</v>
      </c>
    </row>
    <row r="57" spans="1:9" x14ac:dyDescent="0.25">
      <c r="A57" s="3"/>
      <c r="B57" s="3"/>
      <c r="C57" s="3" t="s">
        <v>13</v>
      </c>
      <c r="D57" s="12">
        <v>11</v>
      </c>
      <c r="E57" s="12">
        <v>14</v>
      </c>
      <c r="F57" s="12">
        <v>23</v>
      </c>
      <c r="G57" s="12">
        <v>1</v>
      </c>
      <c r="H57" s="12">
        <v>1</v>
      </c>
      <c r="I57" s="12">
        <v>25</v>
      </c>
    </row>
    <row r="58" spans="1:9" x14ac:dyDescent="0.25">
      <c r="A58" s="3"/>
      <c r="B58" s="3" t="s">
        <v>26</v>
      </c>
      <c r="C58" s="3"/>
      <c r="D58" s="5">
        <f>SUM(D54:D57)</f>
        <v>49</v>
      </c>
      <c r="E58" s="5">
        <f t="shared" ref="E58:I58" si="32">SUM(E54:E57)</f>
        <v>83</v>
      </c>
      <c r="F58" s="5">
        <f t="shared" si="32"/>
        <v>118</v>
      </c>
      <c r="G58" s="5">
        <f t="shared" si="32"/>
        <v>7</v>
      </c>
      <c r="H58" s="5">
        <f t="shared" si="32"/>
        <v>7</v>
      </c>
      <c r="I58" s="5">
        <f t="shared" si="32"/>
        <v>132</v>
      </c>
    </row>
    <row r="59" spans="1:9" x14ac:dyDescent="0.25">
      <c r="A59" s="3"/>
      <c r="B59" s="3" t="s">
        <v>15</v>
      </c>
      <c r="C59" s="3" t="s">
        <v>10</v>
      </c>
      <c r="D59" s="12">
        <v>1</v>
      </c>
      <c r="E59" s="12">
        <v>1</v>
      </c>
      <c r="F59" s="12">
        <v>2</v>
      </c>
      <c r="G59" s="12">
        <v>0</v>
      </c>
      <c r="H59" s="12">
        <v>0</v>
      </c>
      <c r="I59" s="12">
        <v>2</v>
      </c>
    </row>
    <row r="60" spans="1:9" x14ac:dyDescent="0.25">
      <c r="A60" s="3"/>
      <c r="B60" s="3"/>
      <c r="C60" s="3" t="s">
        <v>12</v>
      </c>
      <c r="D60" s="12">
        <v>10</v>
      </c>
      <c r="E60" s="12">
        <v>24</v>
      </c>
      <c r="F60" s="12">
        <v>31</v>
      </c>
      <c r="G60" s="12">
        <v>3</v>
      </c>
      <c r="H60" s="12">
        <v>0</v>
      </c>
      <c r="I60" s="12">
        <v>34</v>
      </c>
    </row>
    <row r="61" spans="1:9" x14ac:dyDescent="0.25">
      <c r="A61" s="3"/>
      <c r="B61" s="3"/>
      <c r="C61" s="3" t="s">
        <v>13</v>
      </c>
      <c r="D61" s="12">
        <v>2</v>
      </c>
      <c r="E61" s="12">
        <v>2</v>
      </c>
      <c r="F61" s="12">
        <v>4</v>
      </c>
      <c r="G61" s="12">
        <v>0</v>
      </c>
      <c r="H61" s="12">
        <v>0</v>
      </c>
      <c r="I61" s="12">
        <v>4</v>
      </c>
    </row>
    <row r="62" spans="1:9" x14ac:dyDescent="0.25">
      <c r="A62" s="3"/>
      <c r="B62" s="3" t="s">
        <v>26</v>
      </c>
      <c r="C62" s="3"/>
      <c r="D62" s="5">
        <f>SUM(D59:D61)</f>
        <v>13</v>
      </c>
      <c r="E62" s="5">
        <f t="shared" ref="E62" si="33">SUM(E59:E61)</f>
        <v>27</v>
      </c>
      <c r="F62" s="5">
        <f t="shared" ref="F62" si="34">SUM(F59:F61)</f>
        <v>37</v>
      </c>
      <c r="G62" s="5">
        <f t="shared" ref="G62" si="35">SUM(G59:G61)</f>
        <v>3</v>
      </c>
      <c r="H62" s="5">
        <f t="shared" ref="H62" si="36">SUM(H59:H61)</f>
        <v>0</v>
      </c>
      <c r="I62" s="5">
        <f t="shared" ref="I62" si="37">SUM(I59:I61)</f>
        <v>40</v>
      </c>
    </row>
    <row r="63" spans="1:9" x14ac:dyDescent="0.25">
      <c r="A63" s="3" t="s">
        <v>26</v>
      </c>
      <c r="B63" s="3"/>
      <c r="C63" s="3"/>
      <c r="D63" s="5">
        <f>SUM(D62,D58)</f>
        <v>62</v>
      </c>
      <c r="E63" s="5">
        <f t="shared" ref="E63" si="38">SUM(E62,E58)</f>
        <v>110</v>
      </c>
      <c r="F63" s="5">
        <f t="shared" ref="F63" si="39">SUM(F62,F58)</f>
        <v>155</v>
      </c>
      <c r="G63" s="5">
        <f t="shared" ref="G63" si="40">SUM(G62,G58)</f>
        <v>10</v>
      </c>
      <c r="H63" s="5">
        <f t="shared" ref="H63" si="41">SUM(H62,H58)</f>
        <v>7</v>
      </c>
      <c r="I63" s="5">
        <f t="shared" ref="I63" si="42">SUM(I62,I58)</f>
        <v>172</v>
      </c>
    </row>
    <row r="64" spans="1:9" x14ac:dyDescent="0.25">
      <c r="A64" s="3"/>
      <c r="B64" s="3"/>
      <c r="C64" s="3"/>
      <c r="D64" s="5"/>
      <c r="E64" s="5"/>
      <c r="F64" s="5"/>
      <c r="G64" s="5"/>
      <c r="H64" s="5"/>
      <c r="I64" s="5"/>
    </row>
    <row r="65" spans="1:9" x14ac:dyDescent="0.25">
      <c r="A65" s="3" t="s">
        <v>20</v>
      </c>
      <c r="B65" s="3" t="s">
        <v>9</v>
      </c>
      <c r="C65" s="3" t="s">
        <v>10</v>
      </c>
      <c r="D65" s="12">
        <v>25</v>
      </c>
      <c r="E65" s="12">
        <v>34</v>
      </c>
      <c r="F65" s="12">
        <v>9</v>
      </c>
      <c r="G65" s="12">
        <v>38</v>
      </c>
      <c r="H65" s="12">
        <v>12</v>
      </c>
      <c r="I65" s="12">
        <v>59</v>
      </c>
    </row>
    <row r="66" spans="1:9" x14ac:dyDescent="0.25">
      <c r="A66" s="3"/>
      <c r="B66" s="3"/>
      <c r="C66" s="3" t="s">
        <v>11</v>
      </c>
      <c r="D66" s="12">
        <v>17</v>
      </c>
      <c r="E66" s="12">
        <v>5</v>
      </c>
      <c r="F66" s="12">
        <v>2</v>
      </c>
      <c r="G66" s="12">
        <v>18</v>
      </c>
      <c r="H66" s="12">
        <v>2</v>
      </c>
      <c r="I66" s="12">
        <v>22</v>
      </c>
    </row>
    <row r="67" spans="1:9" x14ac:dyDescent="0.25">
      <c r="A67" s="3"/>
      <c r="B67" s="3"/>
      <c r="C67" s="3" t="s">
        <v>12</v>
      </c>
      <c r="D67" s="12">
        <v>8</v>
      </c>
      <c r="E67" s="12">
        <v>16</v>
      </c>
      <c r="F67" s="12">
        <v>3</v>
      </c>
      <c r="G67" s="12">
        <v>20</v>
      </c>
      <c r="H67" s="12">
        <v>1</v>
      </c>
      <c r="I67" s="12">
        <v>24</v>
      </c>
    </row>
    <row r="68" spans="1:9" x14ac:dyDescent="0.25">
      <c r="A68" s="3"/>
      <c r="B68" s="3"/>
      <c r="C68" s="3" t="s">
        <v>13</v>
      </c>
      <c r="D68" s="12">
        <v>14</v>
      </c>
      <c r="E68" s="12">
        <v>2</v>
      </c>
      <c r="F68" s="12">
        <v>3</v>
      </c>
      <c r="G68" s="12">
        <v>8</v>
      </c>
      <c r="H68" s="12">
        <v>5</v>
      </c>
      <c r="I68" s="12">
        <v>16</v>
      </c>
    </row>
    <row r="69" spans="1:9" x14ac:dyDescent="0.25">
      <c r="A69" s="3"/>
      <c r="B69" s="3" t="s">
        <v>26</v>
      </c>
      <c r="C69" s="3"/>
      <c r="D69" s="5">
        <f>SUM(D65:D68)</f>
        <v>64</v>
      </c>
      <c r="E69" s="5">
        <f t="shared" ref="E69" si="43">SUM(E65:E68)</f>
        <v>57</v>
      </c>
      <c r="F69" s="5">
        <f t="shared" ref="F69" si="44">SUM(F65:F68)</f>
        <v>17</v>
      </c>
      <c r="G69" s="5">
        <f t="shared" ref="G69" si="45">SUM(G65:G68)</f>
        <v>84</v>
      </c>
      <c r="H69" s="5">
        <f t="shared" ref="H69" si="46">SUM(H65:H68)</f>
        <v>20</v>
      </c>
      <c r="I69" s="5">
        <f t="shared" ref="I69" si="47">SUM(I65:I68)</f>
        <v>121</v>
      </c>
    </row>
    <row r="70" spans="1:9" x14ac:dyDescent="0.25">
      <c r="A70" s="3"/>
      <c r="B70" s="3" t="s">
        <v>15</v>
      </c>
      <c r="C70" s="3" t="s">
        <v>11</v>
      </c>
      <c r="D70" s="12">
        <v>1</v>
      </c>
      <c r="E70" s="12">
        <v>0</v>
      </c>
      <c r="F70" s="12">
        <v>0</v>
      </c>
      <c r="G70" s="12">
        <v>1</v>
      </c>
      <c r="H70" s="12">
        <v>0</v>
      </c>
      <c r="I70" s="12">
        <v>1</v>
      </c>
    </row>
    <row r="71" spans="1:9" x14ac:dyDescent="0.25">
      <c r="A71" s="3"/>
      <c r="C71" s="3" t="s">
        <v>12</v>
      </c>
      <c r="D71" s="12">
        <v>10</v>
      </c>
      <c r="E71" s="12">
        <v>19</v>
      </c>
      <c r="F71" s="12">
        <v>3</v>
      </c>
      <c r="G71" s="12">
        <v>24</v>
      </c>
      <c r="H71" s="12">
        <v>2</v>
      </c>
      <c r="I71" s="12">
        <v>29</v>
      </c>
    </row>
    <row r="72" spans="1:9" x14ac:dyDescent="0.25">
      <c r="A72" s="3"/>
      <c r="B72" s="3" t="s">
        <v>26</v>
      </c>
      <c r="C72" s="3"/>
      <c r="D72" s="5">
        <f>SUM(D70:D71)</f>
        <v>11</v>
      </c>
      <c r="E72" s="5">
        <f t="shared" ref="E72:I72" si="48">SUM(E70:E71)</f>
        <v>19</v>
      </c>
      <c r="F72" s="5">
        <f t="shared" si="48"/>
        <v>3</v>
      </c>
      <c r="G72" s="5">
        <f t="shared" si="48"/>
        <v>25</v>
      </c>
      <c r="H72" s="5">
        <f t="shared" si="48"/>
        <v>2</v>
      </c>
      <c r="I72" s="5">
        <f t="shared" si="48"/>
        <v>30</v>
      </c>
    </row>
    <row r="73" spans="1:9" x14ac:dyDescent="0.25">
      <c r="A73" s="3" t="s">
        <v>26</v>
      </c>
      <c r="B73" s="3"/>
      <c r="C73" s="3"/>
      <c r="D73" s="5">
        <f t="shared" ref="D73:H73" si="49">SUM(D69,D72)</f>
        <v>75</v>
      </c>
      <c r="E73" s="5">
        <f t="shared" si="49"/>
        <v>76</v>
      </c>
      <c r="F73" s="5">
        <f t="shared" si="49"/>
        <v>20</v>
      </c>
      <c r="G73" s="5">
        <f t="shared" si="49"/>
        <v>109</v>
      </c>
      <c r="H73" s="5">
        <f t="shared" si="49"/>
        <v>22</v>
      </c>
      <c r="I73" s="5">
        <f>SUM(I69,I72)</f>
        <v>151</v>
      </c>
    </row>
    <row r="74" spans="1:9" x14ac:dyDescent="0.25">
      <c r="A74" s="3"/>
      <c r="B74" s="3"/>
      <c r="C74" s="3"/>
      <c r="D74" s="5"/>
      <c r="E74" s="5"/>
      <c r="F74" s="5"/>
      <c r="G74" s="5"/>
      <c r="H74" s="5"/>
      <c r="I74" s="5"/>
    </row>
    <row r="75" spans="1:9" x14ac:dyDescent="0.25">
      <c r="A75" s="3" t="s">
        <v>21</v>
      </c>
      <c r="B75" s="3" t="s">
        <v>9</v>
      </c>
      <c r="C75" s="3" t="s">
        <v>10</v>
      </c>
      <c r="D75" s="12">
        <v>127</v>
      </c>
      <c r="E75" s="12">
        <v>92</v>
      </c>
      <c r="F75" s="12">
        <v>170</v>
      </c>
      <c r="G75" s="12">
        <v>21</v>
      </c>
      <c r="H75" s="12">
        <v>28</v>
      </c>
      <c r="I75" s="12">
        <v>219</v>
      </c>
    </row>
    <row r="76" spans="1:9" x14ac:dyDescent="0.25">
      <c r="A76" s="3"/>
      <c r="B76" s="3"/>
      <c r="C76" s="3" t="s">
        <v>11</v>
      </c>
      <c r="D76" s="12">
        <v>128</v>
      </c>
      <c r="E76" s="12">
        <v>94</v>
      </c>
      <c r="F76" s="12">
        <v>189</v>
      </c>
      <c r="G76" s="12">
        <v>14</v>
      </c>
      <c r="H76" s="12">
        <v>19</v>
      </c>
      <c r="I76" s="12">
        <v>222</v>
      </c>
    </row>
    <row r="77" spans="1:9" x14ac:dyDescent="0.25">
      <c r="A77" s="3"/>
      <c r="B77" s="3"/>
      <c r="C77" s="3" t="s">
        <v>12</v>
      </c>
      <c r="D77" s="12">
        <v>50</v>
      </c>
      <c r="E77" s="12">
        <v>89</v>
      </c>
      <c r="F77" s="12">
        <v>115</v>
      </c>
      <c r="G77" s="12">
        <v>5</v>
      </c>
      <c r="H77" s="12">
        <v>19</v>
      </c>
      <c r="I77" s="12">
        <v>139</v>
      </c>
    </row>
    <row r="78" spans="1:9" x14ac:dyDescent="0.25">
      <c r="A78" s="3"/>
      <c r="B78" s="3"/>
      <c r="C78" s="3" t="s">
        <v>16</v>
      </c>
      <c r="D78" s="12">
        <v>5</v>
      </c>
      <c r="E78" s="12">
        <v>9</v>
      </c>
      <c r="F78" s="12">
        <v>13</v>
      </c>
      <c r="G78" s="12">
        <v>1</v>
      </c>
      <c r="H78" s="12">
        <v>0</v>
      </c>
      <c r="I78" s="12">
        <v>14</v>
      </c>
    </row>
    <row r="79" spans="1:9" x14ac:dyDescent="0.25">
      <c r="A79" s="3"/>
      <c r="B79" s="3"/>
      <c r="C79" s="3" t="s">
        <v>13</v>
      </c>
      <c r="D79" s="12">
        <v>137</v>
      </c>
      <c r="E79" s="12">
        <v>28</v>
      </c>
      <c r="F79" s="12">
        <v>146</v>
      </c>
      <c r="G79" s="12">
        <v>5</v>
      </c>
      <c r="H79" s="12">
        <v>14</v>
      </c>
      <c r="I79" s="12">
        <v>165</v>
      </c>
    </row>
    <row r="80" spans="1:9" x14ac:dyDescent="0.25">
      <c r="A80" s="3"/>
      <c r="B80" s="3" t="s">
        <v>26</v>
      </c>
      <c r="C80" s="3"/>
      <c r="D80" s="5">
        <f>SUM(D75:D79)</f>
        <v>447</v>
      </c>
      <c r="E80" s="5">
        <f t="shared" ref="E80:I80" si="50">SUM(E75:E79)</f>
        <v>312</v>
      </c>
      <c r="F80" s="5">
        <f t="shared" si="50"/>
        <v>633</v>
      </c>
      <c r="G80" s="5">
        <f t="shared" si="50"/>
        <v>46</v>
      </c>
      <c r="H80" s="5">
        <f t="shared" si="50"/>
        <v>80</v>
      </c>
      <c r="I80" s="5">
        <f t="shared" si="50"/>
        <v>759</v>
      </c>
    </row>
    <row r="81" spans="1:9" x14ac:dyDescent="0.25">
      <c r="A81" s="3"/>
      <c r="B81" s="3" t="s">
        <v>15</v>
      </c>
      <c r="C81" s="3" t="s">
        <v>10</v>
      </c>
      <c r="D81" s="12">
        <v>7</v>
      </c>
      <c r="E81" s="12">
        <v>15</v>
      </c>
      <c r="F81" s="12">
        <v>19</v>
      </c>
      <c r="G81" s="12">
        <v>3</v>
      </c>
      <c r="H81" s="12">
        <v>0</v>
      </c>
      <c r="I81" s="12">
        <v>22</v>
      </c>
    </row>
    <row r="82" spans="1:9" x14ac:dyDescent="0.25">
      <c r="A82" s="3"/>
      <c r="B82" s="3"/>
      <c r="C82" s="3" t="s">
        <v>11</v>
      </c>
      <c r="D82" s="12">
        <v>4</v>
      </c>
      <c r="E82" s="12">
        <v>1</v>
      </c>
      <c r="F82" s="12">
        <v>5</v>
      </c>
      <c r="G82" s="12">
        <v>0</v>
      </c>
      <c r="H82" s="12">
        <v>0</v>
      </c>
      <c r="I82" s="12">
        <v>5</v>
      </c>
    </row>
    <row r="83" spans="1:9" x14ac:dyDescent="0.25">
      <c r="A83" s="3"/>
      <c r="B83" s="3"/>
      <c r="C83" s="3" t="s">
        <v>12</v>
      </c>
      <c r="D83" s="12">
        <v>40</v>
      </c>
      <c r="E83" s="12">
        <v>60</v>
      </c>
      <c r="F83" s="12">
        <v>92</v>
      </c>
      <c r="G83" s="12">
        <v>7</v>
      </c>
      <c r="H83" s="12">
        <v>1</v>
      </c>
      <c r="I83" s="12">
        <v>100</v>
      </c>
    </row>
    <row r="84" spans="1:9" x14ac:dyDescent="0.25">
      <c r="A84" s="3"/>
      <c r="B84" s="3"/>
      <c r="C84" s="3" t="s">
        <v>13</v>
      </c>
      <c r="D84" s="12">
        <v>13</v>
      </c>
      <c r="E84" s="12">
        <v>6</v>
      </c>
      <c r="F84" s="12">
        <v>17</v>
      </c>
      <c r="G84" s="12">
        <v>2</v>
      </c>
      <c r="H84" s="12">
        <v>0</v>
      </c>
      <c r="I84" s="12">
        <v>19</v>
      </c>
    </row>
    <row r="85" spans="1:9" x14ac:dyDescent="0.25">
      <c r="A85" s="3"/>
      <c r="B85" s="3" t="s">
        <v>26</v>
      </c>
      <c r="C85" s="3"/>
      <c r="D85" s="5">
        <f t="shared" ref="D85:I85" si="51">SUM(D81:D84)</f>
        <v>64</v>
      </c>
      <c r="E85" s="5">
        <f t="shared" si="51"/>
        <v>82</v>
      </c>
      <c r="F85" s="5">
        <f t="shared" si="51"/>
        <v>133</v>
      </c>
      <c r="G85" s="5">
        <f t="shared" si="51"/>
        <v>12</v>
      </c>
      <c r="H85" s="5">
        <f t="shared" si="51"/>
        <v>1</v>
      </c>
      <c r="I85" s="5">
        <f t="shared" si="51"/>
        <v>146</v>
      </c>
    </row>
    <row r="86" spans="1:9" x14ac:dyDescent="0.25">
      <c r="A86" s="3" t="s">
        <v>26</v>
      </c>
      <c r="B86" s="3"/>
      <c r="C86" s="3"/>
      <c r="D86" s="5">
        <f t="shared" ref="D86:I86" si="52">SUM(D85,D80)</f>
        <v>511</v>
      </c>
      <c r="E86" s="5">
        <f t="shared" si="52"/>
        <v>394</v>
      </c>
      <c r="F86" s="5">
        <f t="shared" si="52"/>
        <v>766</v>
      </c>
      <c r="G86" s="5">
        <f t="shared" si="52"/>
        <v>58</v>
      </c>
      <c r="H86" s="5">
        <f t="shared" si="52"/>
        <v>81</v>
      </c>
      <c r="I86" s="5">
        <f t="shared" si="52"/>
        <v>905</v>
      </c>
    </row>
    <row r="87" spans="1:9" x14ac:dyDescent="0.25">
      <c r="A87" s="3"/>
      <c r="B87" s="3"/>
      <c r="C87" s="3"/>
      <c r="D87" s="5"/>
      <c r="E87" s="5"/>
      <c r="F87" s="5"/>
      <c r="G87" s="5"/>
      <c r="H87" s="5"/>
      <c r="I87" s="5"/>
    </row>
    <row r="88" spans="1:9" x14ac:dyDescent="0.25">
      <c r="A88" s="3" t="s">
        <v>22</v>
      </c>
      <c r="B88" s="3" t="s">
        <v>9</v>
      </c>
      <c r="C88" s="3" t="s">
        <v>10</v>
      </c>
      <c r="D88" s="12">
        <v>120</v>
      </c>
      <c r="E88" s="12">
        <v>98</v>
      </c>
      <c r="F88" s="12">
        <v>169</v>
      </c>
      <c r="G88" s="12">
        <v>11</v>
      </c>
      <c r="H88" s="12">
        <v>38</v>
      </c>
      <c r="I88" s="12">
        <v>218</v>
      </c>
    </row>
    <row r="89" spans="1:9" x14ac:dyDescent="0.25">
      <c r="A89" s="3"/>
      <c r="B89" s="3"/>
      <c r="C89" s="3" t="s">
        <v>11</v>
      </c>
      <c r="D89" s="12">
        <v>110</v>
      </c>
      <c r="E89" s="12">
        <v>86</v>
      </c>
      <c r="F89" s="12">
        <v>172</v>
      </c>
      <c r="G89" s="12">
        <v>7</v>
      </c>
      <c r="H89" s="12">
        <v>17</v>
      </c>
      <c r="I89" s="12">
        <v>196</v>
      </c>
    </row>
    <row r="90" spans="1:9" x14ac:dyDescent="0.25">
      <c r="A90" s="3"/>
      <c r="B90" s="3"/>
      <c r="C90" s="3" t="s">
        <v>12</v>
      </c>
      <c r="D90" s="12">
        <v>38</v>
      </c>
      <c r="E90" s="12">
        <v>109</v>
      </c>
      <c r="F90" s="12">
        <v>128</v>
      </c>
      <c r="G90" s="12">
        <v>8</v>
      </c>
      <c r="H90" s="12">
        <v>11</v>
      </c>
      <c r="I90" s="12">
        <v>147</v>
      </c>
    </row>
    <row r="91" spans="1:9" x14ac:dyDescent="0.25">
      <c r="A91" s="3"/>
      <c r="B91" s="3"/>
      <c r="C91" s="3" t="s">
        <v>16</v>
      </c>
      <c r="D91" s="12">
        <v>1</v>
      </c>
      <c r="E91" s="12">
        <v>1</v>
      </c>
      <c r="F91" s="12">
        <v>2</v>
      </c>
      <c r="G91" s="12">
        <v>0</v>
      </c>
      <c r="H91" s="12">
        <v>0</v>
      </c>
      <c r="I91" s="12">
        <v>2</v>
      </c>
    </row>
    <row r="92" spans="1:9" x14ac:dyDescent="0.25">
      <c r="A92" s="3"/>
      <c r="B92" s="3"/>
      <c r="C92" s="3" t="s">
        <v>13</v>
      </c>
      <c r="D92" s="12">
        <v>102</v>
      </c>
      <c r="E92" s="12">
        <v>33</v>
      </c>
      <c r="F92" s="12">
        <v>120</v>
      </c>
      <c r="G92" s="12">
        <v>5</v>
      </c>
      <c r="H92" s="12">
        <v>10</v>
      </c>
      <c r="I92" s="12">
        <v>135</v>
      </c>
    </row>
    <row r="93" spans="1:9" x14ac:dyDescent="0.25">
      <c r="A93" s="3"/>
      <c r="B93" s="3" t="s">
        <v>26</v>
      </c>
      <c r="C93" s="3"/>
      <c r="D93" s="5">
        <f>SUM(D88:D92)</f>
        <v>371</v>
      </c>
      <c r="E93" s="5">
        <f t="shared" ref="E93" si="53">SUM(E88:E92)</f>
        <v>327</v>
      </c>
      <c r="F93" s="5">
        <f t="shared" ref="F93" si="54">SUM(F88:F92)</f>
        <v>591</v>
      </c>
      <c r="G93" s="5">
        <f t="shared" ref="G93" si="55">SUM(G88:G92)</f>
        <v>31</v>
      </c>
      <c r="H93" s="5">
        <f t="shared" ref="H93" si="56">SUM(H88:H92)</f>
        <v>76</v>
      </c>
      <c r="I93" s="5">
        <f t="shared" ref="I93" si="57">SUM(I88:I92)</f>
        <v>698</v>
      </c>
    </row>
    <row r="94" spans="1:9" x14ac:dyDescent="0.25">
      <c r="A94" s="3"/>
      <c r="B94" s="3" t="s">
        <v>15</v>
      </c>
      <c r="C94" s="3" t="s">
        <v>10</v>
      </c>
      <c r="D94" s="12">
        <v>2</v>
      </c>
      <c r="E94" s="12">
        <v>0</v>
      </c>
      <c r="F94" s="12">
        <v>2</v>
      </c>
      <c r="G94" s="12">
        <v>0</v>
      </c>
      <c r="H94" s="12">
        <v>0</v>
      </c>
      <c r="I94" s="12">
        <v>2</v>
      </c>
    </row>
    <row r="95" spans="1:9" x14ac:dyDescent="0.25">
      <c r="A95" s="3"/>
      <c r="B95" s="3"/>
      <c r="C95" s="3" t="s">
        <v>11</v>
      </c>
      <c r="D95" s="12">
        <v>3</v>
      </c>
      <c r="E95" s="12">
        <v>1</v>
      </c>
      <c r="F95" s="12">
        <v>4</v>
      </c>
      <c r="G95" s="12">
        <v>0</v>
      </c>
      <c r="H95" s="12">
        <v>0</v>
      </c>
      <c r="I95" s="12">
        <v>4</v>
      </c>
    </row>
    <row r="96" spans="1:9" x14ac:dyDescent="0.25">
      <c r="A96" s="3"/>
      <c r="B96" s="3"/>
      <c r="C96" s="3" t="s">
        <v>12</v>
      </c>
      <c r="D96" s="12">
        <v>73</v>
      </c>
      <c r="E96" s="12">
        <v>95</v>
      </c>
      <c r="F96" s="12">
        <v>156</v>
      </c>
      <c r="G96" s="12">
        <v>5</v>
      </c>
      <c r="H96" s="12">
        <v>7</v>
      </c>
      <c r="I96" s="12">
        <v>168</v>
      </c>
    </row>
    <row r="97" spans="1:9" x14ac:dyDescent="0.25">
      <c r="C97" s="3" t="s">
        <v>13</v>
      </c>
      <c r="D97" s="12">
        <v>8</v>
      </c>
      <c r="E97" s="12">
        <v>2</v>
      </c>
      <c r="F97" s="12">
        <v>10</v>
      </c>
      <c r="G97" s="12">
        <v>0</v>
      </c>
      <c r="H97" s="12">
        <v>0</v>
      </c>
      <c r="I97" s="12">
        <v>10</v>
      </c>
    </row>
    <row r="98" spans="1:9" x14ac:dyDescent="0.25">
      <c r="B98" s="4" t="s">
        <v>26</v>
      </c>
      <c r="D98" s="5">
        <f t="shared" ref="D98:I98" si="58">SUM(D94:D97)</f>
        <v>86</v>
      </c>
      <c r="E98" s="5">
        <f t="shared" si="58"/>
        <v>98</v>
      </c>
      <c r="F98" s="5">
        <f t="shared" si="58"/>
        <v>172</v>
      </c>
      <c r="G98" s="5">
        <f t="shared" si="58"/>
        <v>5</v>
      </c>
      <c r="H98" s="5">
        <f t="shared" si="58"/>
        <v>7</v>
      </c>
      <c r="I98" s="5">
        <f t="shared" si="58"/>
        <v>184</v>
      </c>
    </row>
    <row r="99" spans="1:9" x14ac:dyDescent="0.25">
      <c r="A99" s="4" t="s">
        <v>26</v>
      </c>
      <c r="D99" s="8">
        <f t="shared" ref="D99:I99" si="59">SUM(D98,D93)</f>
        <v>457</v>
      </c>
      <c r="E99" s="8">
        <f t="shared" si="59"/>
        <v>425</v>
      </c>
      <c r="F99" s="8">
        <f t="shared" si="59"/>
        <v>763</v>
      </c>
      <c r="G99" s="8">
        <f t="shared" si="59"/>
        <v>36</v>
      </c>
      <c r="H99" s="8">
        <f t="shared" si="59"/>
        <v>83</v>
      </c>
      <c r="I99" s="8">
        <f t="shared" si="59"/>
        <v>882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99"/>
  </sheetPr>
  <dimension ref="A1:I96"/>
  <sheetViews>
    <sheetView workbookViewId="0">
      <selection sqref="A1:I96"/>
    </sheetView>
  </sheetViews>
  <sheetFormatPr defaultRowHeight="15" x14ac:dyDescent="0.25"/>
  <cols>
    <col min="1" max="1" width="30.7109375" style="4" bestFit="1" customWidth="1"/>
    <col min="2" max="2" width="11.140625" style="4" customWidth="1"/>
    <col min="3" max="3" width="21.7109375" style="4" customWidth="1"/>
    <col min="4" max="9" width="10.42578125" style="8" customWidth="1"/>
    <col min="10" max="16384" width="9.140625" style="4"/>
  </cols>
  <sheetData>
    <row r="1" spans="1:9" x14ac:dyDescent="0.25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x14ac:dyDescent="0.25">
      <c r="A2" s="3" t="s">
        <v>8</v>
      </c>
      <c r="B2" s="3" t="s">
        <v>9</v>
      </c>
      <c r="C2" s="3" t="s">
        <v>10</v>
      </c>
      <c r="D2" s="12">
        <v>26</v>
      </c>
      <c r="E2" s="12">
        <v>35</v>
      </c>
      <c r="F2" s="12">
        <v>10</v>
      </c>
      <c r="G2" s="12">
        <v>38</v>
      </c>
      <c r="H2" s="12">
        <v>13</v>
      </c>
      <c r="I2" s="12">
        <v>61</v>
      </c>
    </row>
    <row r="3" spans="1:9" x14ac:dyDescent="0.25">
      <c r="A3" s="3"/>
      <c r="B3" s="3"/>
      <c r="C3" s="3" t="s">
        <v>11</v>
      </c>
      <c r="D3" s="12">
        <v>16</v>
      </c>
      <c r="E3" s="12">
        <v>18</v>
      </c>
      <c r="F3" s="12">
        <v>4</v>
      </c>
      <c r="G3" s="12">
        <v>25</v>
      </c>
      <c r="H3" s="12">
        <v>5</v>
      </c>
      <c r="I3" s="12">
        <v>34</v>
      </c>
    </row>
    <row r="4" spans="1:9" x14ac:dyDescent="0.25">
      <c r="A4" s="3"/>
      <c r="B4" s="3"/>
      <c r="C4" s="3" t="s">
        <v>12</v>
      </c>
      <c r="D4" s="12">
        <v>24</v>
      </c>
      <c r="E4" s="12">
        <v>22</v>
      </c>
      <c r="F4" s="12">
        <v>8</v>
      </c>
      <c r="G4" s="12">
        <v>31</v>
      </c>
      <c r="H4" s="12">
        <v>7</v>
      </c>
      <c r="I4" s="12">
        <v>46</v>
      </c>
    </row>
    <row r="5" spans="1:9" x14ac:dyDescent="0.25">
      <c r="A5" s="3"/>
      <c r="B5" s="3"/>
      <c r="C5" s="3" t="s">
        <v>13</v>
      </c>
      <c r="D5" s="12">
        <v>30</v>
      </c>
      <c r="E5" s="12">
        <v>6</v>
      </c>
      <c r="F5" s="12">
        <v>10</v>
      </c>
      <c r="G5" s="12">
        <v>20</v>
      </c>
      <c r="H5" s="12">
        <v>6</v>
      </c>
      <c r="I5" s="12">
        <v>36</v>
      </c>
    </row>
    <row r="6" spans="1:9" x14ac:dyDescent="0.25">
      <c r="A6" s="3"/>
      <c r="B6" s="3" t="s">
        <v>26</v>
      </c>
      <c r="C6" s="3"/>
      <c r="D6" s="5">
        <f>SUM(D2:D5)</f>
        <v>96</v>
      </c>
      <c r="E6" s="5">
        <f t="shared" ref="E6:I6" si="0">SUM(E2:E5)</f>
        <v>81</v>
      </c>
      <c r="F6" s="5">
        <f t="shared" si="0"/>
        <v>32</v>
      </c>
      <c r="G6" s="5">
        <f t="shared" si="0"/>
        <v>114</v>
      </c>
      <c r="H6" s="5">
        <f t="shared" si="0"/>
        <v>31</v>
      </c>
      <c r="I6" s="5">
        <f t="shared" si="0"/>
        <v>177</v>
      </c>
    </row>
    <row r="7" spans="1:9" x14ac:dyDescent="0.25">
      <c r="A7" s="3"/>
      <c r="B7" s="3" t="s">
        <v>15</v>
      </c>
      <c r="C7" s="3" t="s">
        <v>10</v>
      </c>
      <c r="D7" s="12">
        <v>5</v>
      </c>
      <c r="E7" s="12">
        <v>5</v>
      </c>
      <c r="F7" s="12">
        <v>1</v>
      </c>
      <c r="G7" s="12">
        <v>9</v>
      </c>
      <c r="H7" s="12">
        <v>0</v>
      </c>
      <c r="I7" s="12">
        <v>10</v>
      </c>
    </row>
    <row r="8" spans="1:9" x14ac:dyDescent="0.25">
      <c r="A8" s="3"/>
      <c r="B8" s="3"/>
      <c r="C8" s="3" t="s">
        <v>12</v>
      </c>
      <c r="D8" s="12">
        <v>9</v>
      </c>
      <c r="E8" s="12">
        <v>14</v>
      </c>
      <c r="F8" s="12">
        <v>3</v>
      </c>
      <c r="G8" s="12">
        <v>20</v>
      </c>
      <c r="H8" s="12">
        <v>0</v>
      </c>
      <c r="I8" s="12">
        <v>23</v>
      </c>
    </row>
    <row r="9" spans="1:9" x14ac:dyDescent="0.25">
      <c r="A9" s="3"/>
      <c r="B9" s="3"/>
      <c r="C9" s="3" t="s">
        <v>13</v>
      </c>
      <c r="D9" s="12">
        <v>2</v>
      </c>
      <c r="E9" s="12">
        <v>1</v>
      </c>
      <c r="F9" s="12">
        <v>1</v>
      </c>
      <c r="G9" s="12">
        <v>2</v>
      </c>
      <c r="H9" s="12">
        <v>0</v>
      </c>
      <c r="I9" s="12">
        <v>3</v>
      </c>
    </row>
    <row r="10" spans="1:9" x14ac:dyDescent="0.25">
      <c r="A10" s="3"/>
      <c r="B10" s="3" t="s">
        <v>26</v>
      </c>
      <c r="C10" s="3"/>
      <c r="D10" s="5">
        <f t="shared" ref="D10:I10" si="1">SUM(D7:D9)</f>
        <v>16</v>
      </c>
      <c r="E10" s="5">
        <f t="shared" si="1"/>
        <v>20</v>
      </c>
      <c r="F10" s="5">
        <f t="shared" si="1"/>
        <v>5</v>
      </c>
      <c r="G10" s="5">
        <f t="shared" si="1"/>
        <v>31</v>
      </c>
      <c r="H10" s="5">
        <f t="shared" si="1"/>
        <v>0</v>
      </c>
      <c r="I10" s="5">
        <f t="shared" si="1"/>
        <v>36</v>
      </c>
    </row>
    <row r="11" spans="1:9" x14ac:dyDescent="0.25">
      <c r="A11" s="3" t="s">
        <v>26</v>
      </c>
      <c r="B11" s="3"/>
      <c r="C11" s="3"/>
      <c r="D11" s="5">
        <f t="shared" ref="D11:I11" si="2">SUM(D10,D6)</f>
        <v>112</v>
      </c>
      <c r="E11" s="5">
        <f t="shared" si="2"/>
        <v>101</v>
      </c>
      <c r="F11" s="5">
        <f t="shared" si="2"/>
        <v>37</v>
      </c>
      <c r="G11" s="5">
        <f t="shared" si="2"/>
        <v>145</v>
      </c>
      <c r="H11" s="5">
        <f t="shared" si="2"/>
        <v>31</v>
      </c>
      <c r="I11" s="5">
        <f t="shared" si="2"/>
        <v>213</v>
      </c>
    </row>
    <row r="12" spans="1:9" x14ac:dyDescent="0.25">
      <c r="A12" s="3"/>
      <c r="B12" s="3"/>
      <c r="C12" s="3"/>
      <c r="D12" s="5"/>
      <c r="E12" s="5"/>
      <c r="F12" s="5"/>
      <c r="G12" s="5"/>
      <c r="H12" s="5"/>
      <c r="I12" s="5"/>
    </row>
    <row r="13" spans="1:9" x14ac:dyDescent="0.25">
      <c r="A13" s="3" t="s">
        <v>14</v>
      </c>
      <c r="B13" s="3" t="s">
        <v>9</v>
      </c>
      <c r="C13" s="3" t="s">
        <v>10</v>
      </c>
      <c r="D13" s="12">
        <v>25</v>
      </c>
      <c r="E13" s="12">
        <v>31</v>
      </c>
      <c r="F13" s="12">
        <v>44</v>
      </c>
      <c r="G13" s="12">
        <v>8</v>
      </c>
      <c r="H13" s="12">
        <v>4</v>
      </c>
      <c r="I13" s="12">
        <v>56</v>
      </c>
    </row>
    <row r="14" spans="1:9" x14ac:dyDescent="0.25">
      <c r="A14" s="3"/>
      <c r="B14" s="3"/>
      <c r="C14" s="3" t="s">
        <v>11</v>
      </c>
      <c r="D14" s="12">
        <v>19</v>
      </c>
      <c r="E14" s="12">
        <v>26</v>
      </c>
      <c r="F14" s="12">
        <v>39</v>
      </c>
      <c r="G14" s="12">
        <v>3</v>
      </c>
      <c r="H14" s="12">
        <v>3</v>
      </c>
      <c r="I14" s="12">
        <v>45</v>
      </c>
    </row>
    <row r="15" spans="1:9" x14ac:dyDescent="0.25">
      <c r="A15" s="3"/>
      <c r="B15" s="3"/>
      <c r="C15" s="3" t="s">
        <v>12</v>
      </c>
      <c r="D15" s="12">
        <v>26</v>
      </c>
      <c r="E15" s="12">
        <v>25</v>
      </c>
      <c r="F15" s="12">
        <v>41</v>
      </c>
      <c r="G15" s="12">
        <v>8</v>
      </c>
      <c r="H15" s="12">
        <v>2</v>
      </c>
      <c r="I15" s="12">
        <v>51</v>
      </c>
    </row>
    <row r="16" spans="1:9" x14ac:dyDescent="0.25">
      <c r="A16" s="3"/>
      <c r="B16" s="3"/>
      <c r="C16" s="3" t="s">
        <v>13</v>
      </c>
      <c r="D16" s="12">
        <v>21</v>
      </c>
      <c r="E16" s="12">
        <v>10</v>
      </c>
      <c r="F16" s="12">
        <v>30</v>
      </c>
      <c r="G16" s="12">
        <v>0</v>
      </c>
      <c r="H16" s="12">
        <v>1</v>
      </c>
      <c r="I16" s="12">
        <v>31</v>
      </c>
    </row>
    <row r="17" spans="1:9" x14ac:dyDescent="0.25">
      <c r="A17" s="3"/>
      <c r="B17" s="3" t="s">
        <v>26</v>
      </c>
      <c r="C17" s="3"/>
      <c r="D17" s="5">
        <f>SUM(D13:D16)</f>
        <v>91</v>
      </c>
      <c r="E17" s="5">
        <f t="shared" ref="E17" si="3">SUM(E13:E16)</f>
        <v>92</v>
      </c>
      <c r="F17" s="5">
        <f t="shared" ref="F17" si="4">SUM(F13:F16)</f>
        <v>154</v>
      </c>
      <c r="G17" s="5">
        <f t="shared" ref="G17" si="5">SUM(G13:G16)</f>
        <v>19</v>
      </c>
      <c r="H17" s="5">
        <f t="shared" ref="H17" si="6">SUM(H13:H16)</f>
        <v>10</v>
      </c>
      <c r="I17" s="5">
        <f t="shared" ref="I17" si="7">SUM(I13:I16)</f>
        <v>183</v>
      </c>
    </row>
    <row r="18" spans="1:9" x14ac:dyDescent="0.25">
      <c r="A18" s="3"/>
      <c r="B18" s="3" t="s">
        <v>15</v>
      </c>
      <c r="C18" s="3" t="s">
        <v>10</v>
      </c>
      <c r="D18" s="12">
        <v>1</v>
      </c>
      <c r="E18" s="12">
        <v>4</v>
      </c>
      <c r="F18" s="12">
        <v>4</v>
      </c>
      <c r="G18" s="12">
        <v>1</v>
      </c>
      <c r="H18" s="12">
        <v>0</v>
      </c>
      <c r="I18" s="12">
        <v>5</v>
      </c>
    </row>
    <row r="19" spans="1:9" x14ac:dyDescent="0.25">
      <c r="A19" s="3"/>
      <c r="B19" s="3"/>
      <c r="C19" s="3" t="s">
        <v>11</v>
      </c>
      <c r="D19" s="12">
        <v>0</v>
      </c>
      <c r="E19" s="12">
        <v>1</v>
      </c>
      <c r="F19" s="12">
        <v>1</v>
      </c>
      <c r="G19" s="12">
        <v>0</v>
      </c>
      <c r="H19" s="12">
        <v>0</v>
      </c>
      <c r="I19" s="12">
        <v>1</v>
      </c>
    </row>
    <row r="20" spans="1:9" x14ac:dyDescent="0.25">
      <c r="A20" s="3"/>
      <c r="B20" s="3"/>
      <c r="C20" s="3" t="s">
        <v>12</v>
      </c>
      <c r="D20" s="12">
        <v>11</v>
      </c>
      <c r="E20" s="12">
        <v>50</v>
      </c>
      <c r="F20" s="12">
        <v>53</v>
      </c>
      <c r="G20" s="12">
        <v>6</v>
      </c>
      <c r="H20" s="12">
        <v>2</v>
      </c>
      <c r="I20" s="12">
        <v>61</v>
      </c>
    </row>
    <row r="21" spans="1:9" x14ac:dyDescent="0.25">
      <c r="A21" s="3"/>
      <c r="B21" s="3"/>
      <c r="C21" s="3" t="s">
        <v>13</v>
      </c>
      <c r="D21" s="12">
        <v>7</v>
      </c>
      <c r="E21" s="12">
        <v>1</v>
      </c>
      <c r="F21" s="12">
        <v>8</v>
      </c>
      <c r="G21" s="12">
        <v>0</v>
      </c>
      <c r="H21" s="12">
        <v>0</v>
      </c>
      <c r="I21" s="12">
        <v>8</v>
      </c>
    </row>
    <row r="22" spans="1:9" x14ac:dyDescent="0.25">
      <c r="A22" s="3"/>
      <c r="B22" s="3" t="s">
        <v>26</v>
      </c>
      <c r="C22" s="3"/>
      <c r="D22" s="5">
        <f t="shared" ref="D22:H22" si="8">SUM(D18:D21)</f>
        <v>19</v>
      </c>
      <c r="E22" s="5">
        <f t="shared" si="8"/>
        <v>56</v>
      </c>
      <c r="F22" s="5">
        <f t="shared" si="8"/>
        <v>66</v>
      </c>
      <c r="G22" s="5">
        <f t="shared" si="8"/>
        <v>7</v>
      </c>
      <c r="H22" s="5">
        <f t="shared" si="8"/>
        <v>2</v>
      </c>
      <c r="I22" s="5">
        <f>SUM(I18:I21)</f>
        <v>75</v>
      </c>
    </row>
    <row r="23" spans="1:9" x14ac:dyDescent="0.25">
      <c r="A23" s="3" t="s">
        <v>26</v>
      </c>
      <c r="B23" s="3"/>
      <c r="C23" s="3"/>
      <c r="D23" s="5">
        <f t="shared" ref="D23:I23" si="9">SUM(D22,D17)</f>
        <v>110</v>
      </c>
      <c r="E23" s="5">
        <f t="shared" si="9"/>
        <v>148</v>
      </c>
      <c r="F23" s="5">
        <f t="shared" si="9"/>
        <v>220</v>
      </c>
      <c r="G23" s="5">
        <f t="shared" si="9"/>
        <v>26</v>
      </c>
      <c r="H23" s="5">
        <f t="shared" si="9"/>
        <v>12</v>
      </c>
      <c r="I23" s="5">
        <f t="shared" si="9"/>
        <v>258</v>
      </c>
    </row>
    <row r="24" spans="1:9" x14ac:dyDescent="0.25">
      <c r="A24" s="3"/>
      <c r="B24" s="3"/>
      <c r="C24" s="3"/>
      <c r="D24" s="5"/>
      <c r="E24" s="5"/>
      <c r="F24" s="5"/>
      <c r="G24" s="5"/>
      <c r="H24" s="5"/>
      <c r="I24" s="5"/>
    </row>
    <row r="25" spans="1:9" x14ac:dyDescent="0.25">
      <c r="A25" s="3" t="s">
        <v>17</v>
      </c>
      <c r="B25" s="3" t="s">
        <v>9</v>
      </c>
      <c r="C25" s="3" t="s">
        <v>10</v>
      </c>
      <c r="D25" s="12">
        <v>64</v>
      </c>
      <c r="E25" s="12">
        <v>60</v>
      </c>
      <c r="F25" s="12">
        <v>27</v>
      </c>
      <c r="G25" s="12">
        <v>82</v>
      </c>
      <c r="H25" s="12">
        <v>15</v>
      </c>
      <c r="I25" s="12">
        <v>124</v>
      </c>
    </row>
    <row r="26" spans="1:9" x14ac:dyDescent="0.25">
      <c r="A26" s="3"/>
      <c r="B26" s="3"/>
      <c r="C26" s="3" t="s">
        <v>11</v>
      </c>
      <c r="D26" s="12">
        <v>65</v>
      </c>
      <c r="E26" s="12">
        <v>42</v>
      </c>
      <c r="F26" s="12">
        <v>21</v>
      </c>
      <c r="G26" s="12">
        <v>63</v>
      </c>
      <c r="H26" s="12">
        <v>23</v>
      </c>
      <c r="I26" s="12">
        <v>107</v>
      </c>
    </row>
    <row r="27" spans="1:9" x14ac:dyDescent="0.25">
      <c r="A27" s="3"/>
      <c r="B27" s="3"/>
      <c r="C27" s="3" t="s">
        <v>12</v>
      </c>
      <c r="D27" s="12">
        <v>26</v>
      </c>
      <c r="E27" s="12">
        <v>39</v>
      </c>
      <c r="F27" s="12">
        <v>6</v>
      </c>
      <c r="G27" s="12">
        <v>55</v>
      </c>
      <c r="H27" s="12">
        <v>4</v>
      </c>
      <c r="I27" s="12">
        <v>65</v>
      </c>
    </row>
    <row r="28" spans="1:9" x14ac:dyDescent="0.25">
      <c r="A28" s="3"/>
      <c r="B28" s="3"/>
      <c r="C28" s="3" t="s">
        <v>16</v>
      </c>
      <c r="D28" s="12">
        <v>0</v>
      </c>
      <c r="E28" s="12">
        <v>1</v>
      </c>
      <c r="F28" s="12">
        <v>1</v>
      </c>
      <c r="G28" s="12">
        <v>0</v>
      </c>
      <c r="H28" s="12">
        <v>0</v>
      </c>
      <c r="I28" s="12">
        <v>1</v>
      </c>
    </row>
    <row r="29" spans="1:9" x14ac:dyDescent="0.25">
      <c r="A29" s="3"/>
      <c r="B29" s="3"/>
      <c r="C29" s="3" t="s">
        <v>13</v>
      </c>
      <c r="D29" s="12">
        <v>48</v>
      </c>
      <c r="E29" s="12">
        <v>33</v>
      </c>
      <c r="F29" s="12">
        <v>18</v>
      </c>
      <c r="G29" s="12">
        <v>44</v>
      </c>
      <c r="H29" s="12">
        <v>19</v>
      </c>
      <c r="I29" s="12">
        <v>81</v>
      </c>
    </row>
    <row r="30" spans="1:9" x14ac:dyDescent="0.25">
      <c r="A30" s="3"/>
      <c r="B30" s="3" t="s">
        <v>26</v>
      </c>
      <c r="C30" s="3"/>
      <c r="D30" s="5">
        <f>SUM(D25:D29)</f>
        <v>203</v>
      </c>
      <c r="E30" s="5">
        <f t="shared" ref="E30:I30" si="10">SUM(E25:E29)</f>
        <v>175</v>
      </c>
      <c r="F30" s="5">
        <f t="shared" si="10"/>
        <v>73</v>
      </c>
      <c r="G30" s="5">
        <f t="shared" si="10"/>
        <v>244</v>
      </c>
      <c r="H30" s="5">
        <f t="shared" si="10"/>
        <v>61</v>
      </c>
      <c r="I30" s="5">
        <f t="shared" si="10"/>
        <v>378</v>
      </c>
    </row>
    <row r="31" spans="1:9" x14ac:dyDescent="0.25">
      <c r="A31" s="3"/>
      <c r="B31" s="3" t="s">
        <v>15</v>
      </c>
      <c r="C31" s="3" t="s">
        <v>10</v>
      </c>
      <c r="D31" s="12">
        <v>0</v>
      </c>
      <c r="E31" s="12">
        <v>4</v>
      </c>
      <c r="F31" s="12">
        <v>0</v>
      </c>
      <c r="G31" s="12">
        <v>4</v>
      </c>
      <c r="H31" s="12">
        <v>0</v>
      </c>
      <c r="I31" s="12">
        <v>4</v>
      </c>
    </row>
    <row r="32" spans="1:9" x14ac:dyDescent="0.25">
      <c r="A32" s="3"/>
      <c r="B32" s="3"/>
      <c r="C32" s="3" t="s">
        <v>11</v>
      </c>
      <c r="D32" s="12">
        <v>1</v>
      </c>
      <c r="E32" s="12">
        <v>0</v>
      </c>
      <c r="F32" s="12">
        <v>0</v>
      </c>
      <c r="G32" s="12">
        <v>1</v>
      </c>
      <c r="H32" s="12">
        <v>0</v>
      </c>
      <c r="I32" s="12">
        <v>1</v>
      </c>
    </row>
    <row r="33" spans="1:9" x14ac:dyDescent="0.25">
      <c r="A33" s="3"/>
      <c r="B33" s="3"/>
      <c r="C33" s="3" t="s">
        <v>12</v>
      </c>
      <c r="D33" s="12">
        <v>4</v>
      </c>
      <c r="E33" s="12">
        <v>3</v>
      </c>
      <c r="F33" s="12">
        <v>2</v>
      </c>
      <c r="G33" s="12">
        <v>5</v>
      </c>
      <c r="H33" s="12">
        <v>0</v>
      </c>
      <c r="I33" s="12">
        <v>7</v>
      </c>
    </row>
    <row r="34" spans="1:9" x14ac:dyDescent="0.25">
      <c r="A34" s="3"/>
      <c r="B34" s="3"/>
      <c r="C34" s="3" t="s">
        <v>16</v>
      </c>
      <c r="D34" s="12">
        <v>58</v>
      </c>
      <c r="E34" s="12">
        <v>68</v>
      </c>
      <c r="F34" s="12">
        <v>22</v>
      </c>
      <c r="G34" s="12">
        <v>100</v>
      </c>
      <c r="H34" s="12">
        <v>4</v>
      </c>
      <c r="I34" s="12">
        <v>126</v>
      </c>
    </row>
    <row r="35" spans="1:9" x14ac:dyDescent="0.25">
      <c r="A35" s="3"/>
      <c r="B35" s="3"/>
      <c r="C35" s="3" t="s">
        <v>13</v>
      </c>
      <c r="D35" s="12">
        <v>1</v>
      </c>
      <c r="E35" s="12">
        <v>0</v>
      </c>
      <c r="F35" s="12">
        <v>0</v>
      </c>
      <c r="G35" s="12">
        <v>1</v>
      </c>
      <c r="H35" s="12">
        <v>0</v>
      </c>
      <c r="I35" s="12">
        <v>1</v>
      </c>
    </row>
    <row r="36" spans="1:9" x14ac:dyDescent="0.25">
      <c r="A36" s="3"/>
      <c r="B36" s="3" t="s">
        <v>26</v>
      </c>
      <c r="C36" s="3"/>
      <c r="D36" s="5">
        <f>SUM(D31:D35)</f>
        <v>64</v>
      </c>
      <c r="E36" s="5">
        <f t="shared" ref="E36:I36" si="11">SUM(E31:E35)</f>
        <v>75</v>
      </c>
      <c r="F36" s="5">
        <f t="shared" si="11"/>
        <v>24</v>
      </c>
      <c r="G36" s="5">
        <f t="shared" si="11"/>
        <v>111</v>
      </c>
      <c r="H36" s="5">
        <f t="shared" si="11"/>
        <v>4</v>
      </c>
      <c r="I36" s="5">
        <f t="shared" si="11"/>
        <v>139</v>
      </c>
    </row>
    <row r="37" spans="1:9" x14ac:dyDescent="0.25">
      <c r="A37" s="3" t="s">
        <v>26</v>
      </c>
      <c r="B37" s="3"/>
      <c r="C37" s="3"/>
      <c r="D37" s="5">
        <f>SUM(D36,D30)</f>
        <v>267</v>
      </c>
      <c r="E37" s="5">
        <f t="shared" ref="E37:I37" si="12">SUM(E36,E30)</f>
        <v>250</v>
      </c>
      <c r="F37" s="5">
        <f t="shared" si="12"/>
        <v>97</v>
      </c>
      <c r="G37" s="5">
        <f t="shared" si="12"/>
        <v>355</v>
      </c>
      <c r="H37" s="5">
        <f t="shared" si="12"/>
        <v>65</v>
      </c>
      <c r="I37" s="5">
        <f t="shared" si="12"/>
        <v>517</v>
      </c>
    </row>
    <row r="38" spans="1:9" x14ac:dyDescent="0.25">
      <c r="A38" s="3"/>
      <c r="B38" s="3"/>
      <c r="C38" s="3"/>
      <c r="D38" s="5"/>
      <c r="E38" s="5"/>
      <c r="F38" s="5"/>
      <c r="G38" s="5"/>
      <c r="H38" s="5"/>
      <c r="I38" s="5"/>
    </row>
    <row r="39" spans="1:9" x14ac:dyDescent="0.25">
      <c r="A39" s="3" t="s">
        <v>18</v>
      </c>
      <c r="B39" s="3" t="s">
        <v>9</v>
      </c>
      <c r="C39" s="3" t="s">
        <v>10</v>
      </c>
      <c r="D39" s="12">
        <v>241</v>
      </c>
      <c r="E39" s="12">
        <v>140</v>
      </c>
      <c r="F39" s="12">
        <v>274</v>
      </c>
      <c r="G39" s="12">
        <v>19</v>
      </c>
      <c r="H39" s="12">
        <v>88</v>
      </c>
      <c r="I39" s="12">
        <v>381</v>
      </c>
    </row>
    <row r="40" spans="1:9" x14ac:dyDescent="0.25">
      <c r="A40" s="3"/>
      <c r="B40" s="3"/>
      <c r="C40" s="3" t="s">
        <v>11</v>
      </c>
      <c r="D40" s="12">
        <v>174</v>
      </c>
      <c r="E40" s="12">
        <v>77</v>
      </c>
      <c r="F40" s="12">
        <v>202</v>
      </c>
      <c r="G40" s="12">
        <v>9</v>
      </c>
      <c r="H40" s="12">
        <v>40</v>
      </c>
      <c r="I40" s="12">
        <v>251</v>
      </c>
    </row>
    <row r="41" spans="1:9" x14ac:dyDescent="0.25">
      <c r="A41" s="3"/>
      <c r="B41" s="3"/>
      <c r="C41" s="3" t="s">
        <v>12</v>
      </c>
      <c r="D41" s="12">
        <v>58</v>
      </c>
      <c r="E41" s="12">
        <v>97</v>
      </c>
      <c r="F41" s="12">
        <v>138</v>
      </c>
      <c r="G41" s="12">
        <v>6</v>
      </c>
      <c r="H41" s="12">
        <v>11</v>
      </c>
      <c r="I41" s="12">
        <v>155</v>
      </c>
    </row>
    <row r="42" spans="1:9" x14ac:dyDescent="0.25">
      <c r="A42" s="3"/>
      <c r="B42" s="3"/>
      <c r="C42" s="3" t="s">
        <v>16</v>
      </c>
      <c r="D42" s="12">
        <v>24</v>
      </c>
      <c r="E42" s="12">
        <v>34</v>
      </c>
      <c r="F42" s="12">
        <v>52</v>
      </c>
      <c r="G42" s="12">
        <v>1</v>
      </c>
      <c r="H42" s="12">
        <v>5</v>
      </c>
      <c r="I42" s="12">
        <v>58</v>
      </c>
    </row>
    <row r="43" spans="1:9" x14ac:dyDescent="0.25">
      <c r="A43" s="3"/>
      <c r="B43" s="3"/>
      <c r="C43" s="3" t="s">
        <v>13</v>
      </c>
      <c r="D43" s="12">
        <v>226</v>
      </c>
      <c r="E43" s="12">
        <v>61</v>
      </c>
      <c r="F43" s="12">
        <v>254</v>
      </c>
      <c r="G43" s="12">
        <v>11</v>
      </c>
      <c r="H43" s="12">
        <v>22</v>
      </c>
      <c r="I43" s="12">
        <v>287</v>
      </c>
    </row>
    <row r="44" spans="1:9" x14ac:dyDescent="0.25">
      <c r="A44" s="3"/>
      <c r="B44" s="3" t="s">
        <v>26</v>
      </c>
      <c r="C44" s="3"/>
      <c r="D44" s="5">
        <f>SUM(D39:D43)</f>
        <v>723</v>
      </c>
      <c r="E44" s="5">
        <f t="shared" ref="E44" si="13">SUM(E39:E43)</f>
        <v>409</v>
      </c>
      <c r="F44" s="5">
        <f t="shared" ref="F44" si="14">SUM(F39:F43)</f>
        <v>920</v>
      </c>
      <c r="G44" s="5">
        <f t="shared" ref="G44" si="15">SUM(G39:G43)</f>
        <v>46</v>
      </c>
      <c r="H44" s="5">
        <f t="shared" ref="H44" si="16">SUM(H39:H43)</f>
        <v>166</v>
      </c>
      <c r="I44" s="5">
        <f t="shared" ref="I44" si="17">SUM(I39:I43)</f>
        <v>1132</v>
      </c>
    </row>
    <row r="45" spans="1:9" x14ac:dyDescent="0.25">
      <c r="A45" s="3"/>
      <c r="B45" s="3" t="s">
        <v>15</v>
      </c>
      <c r="C45" s="3" t="s">
        <v>10</v>
      </c>
      <c r="D45" s="12">
        <v>2</v>
      </c>
      <c r="E45" s="12">
        <v>2</v>
      </c>
      <c r="F45" s="12">
        <v>3</v>
      </c>
      <c r="G45" s="12">
        <v>0</v>
      </c>
      <c r="H45" s="12">
        <v>1</v>
      </c>
      <c r="I45" s="12">
        <v>4</v>
      </c>
    </row>
    <row r="46" spans="1:9" x14ac:dyDescent="0.25">
      <c r="A46" s="3"/>
      <c r="B46" s="3"/>
      <c r="C46" s="3" t="s">
        <v>11</v>
      </c>
      <c r="D46" s="12">
        <v>3</v>
      </c>
      <c r="E46" s="12">
        <v>1</v>
      </c>
      <c r="F46" s="12">
        <v>4</v>
      </c>
      <c r="G46" s="12">
        <v>0</v>
      </c>
      <c r="H46" s="12">
        <v>0</v>
      </c>
      <c r="I46" s="12">
        <v>4</v>
      </c>
    </row>
    <row r="47" spans="1:9" x14ac:dyDescent="0.25">
      <c r="A47" s="3"/>
      <c r="B47" s="3"/>
      <c r="C47" s="3" t="s">
        <v>12</v>
      </c>
      <c r="D47" s="12">
        <v>1</v>
      </c>
      <c r="E47" s="12">
        <v>4</v>
      </c>
      <c r="F47" s="12">
        <v>5</v>
      </c>
      <c r="G47" s="12">
        <v>0</v>
      </c>
      <c r="H47" s="12">
        <v>0</v>
      </c>
      <c r="I47" s="12">
        <v>5</v>
      </c>
    </row>
    <row r="48" spans="1:9" x14ac:dyDescent="0.25">
      <c r="A48" s="3"/>
      <c r="B48" s="3"/>
      <c r="C48" s="3" t="s">
        <v>16</v>
      </c>
      <c r="D48" s="12">
        <v>51</v>
      </c>
      <c r="E48" s="12">
        <v>74</v>
      </c>
      <c r="F48" s="12">
        <v>113</v>
      </c>
      <c r="G48" s="12">
        <v>7</v>
      </c>
      <c r="H48" s="12">
        <v>5</v>
      </c>
      <c r="I48" s="12">
        <v>125</v>
      </c>
    </row>
    <row r="49" spans="1:9" x14ac:dyDescent="0.25">
      <c r="A49" s="3"/>
      <c r="B49" s="3"/>
      <c r="C49" s="3" t="s">
        <v>13</v>
      </c>
      <c r="D49" s="12">
        <v>9</v>
      </c>
      <c r="E49" s="12">
        <v>0</v>
      </c>
      <c r="F49" s="12">
        <v>7</v>
      </c>
      <c r="G49" s="12">
        <v>0</v>
      </c>
      <c r="H49" s="12">
        <v>2</v>
      </c>
      <c r="I49" s="12">
        <v>9</v>
      </c>
    </row>
    <row r="50" spans="1:9" x14ac:dyDescent="0.25">
      <c r="A50" s="3"/>
      <c r="B50" s="3" t="s">
        <v>26</v>
      </c>
      <c r="C50" s="3"/>
      <c r="D50" s="5">
        <f>SUM(D45:D49)</f>
        <v>66</v>
      </c>
      <c r="E50" s="5">
        <f t="shared" ref="E50" si="18">SUM(E45:E49)</f>
        <v>81</v>
      </c>
      <c r="F50" s="5">
        <f t="shared" ref="F50" si="19">SUM(F45:F49)</f>
        <v>132</v>
      </c>
      <c r="G50" s="5">
        <f t="shared" ref="G50" si="20">SUM(G45:G49)</f>
        <v>7</v>
      </c>
      <c r="H50" s="5">
        <f t="shared" ref="H50" si="21">SUM(H45:H49)</f>
        <v>8</v>
      </c>
      <c r="I50" s="5">
        <f t="shared" ref="I50" si="22">SUM(I45:I49)</f>
        <v>147</v>
      </c>
    </row>
    <row r="51" spans="1:9" x14ac:dyDescent="0.25">
      <c r="A51" s="3" t="s">
        <v>26</v>
      </c>
      <c r="B51" s="3"/>
      <c r="C51" s="3"/>
      <c r="D51" s="5">
        <f>SUM(D50,D44)</f>
        <v>789</v>
      </c>
      <c r="E51" s="5">
        <f t="shared" ref="E51:I51" si="23">SUM(E50,E44)</f>
        <v>490</v>
      </c>
      <c r="F51" s="5">
        <f t="shared" si="23"/>
        <v>1052</v>
      </c>
      <c r="G51" s="5">
        <f t="shared" si="23"/>
        <v>53</v>
      </c>
      <c r="H51" s="5">
        <f t="shared" si="23"/>
        <v>174</v>
      </c>
      <c r="I51" s="5">
        <f t="shared" si="23"/>
        <v>1279</v>
      </c>
    </row>
    <row r="52" spans="1:9" x14ac:dyDescent="0.25">
      <c r="A52" s="3"/>
      <c r="B52" s="3"/>
      <c r="C52" s="3"/>
      <c r="D52" s="5"/>
      <c r="E52" s="5"/>
      <c r="F52" s="5"/>
      <c r="G52" s="5"/>
      <c r="H52" s="5"/>
      <c r="I52" s="5"/>
    </row>
    <row r="53" spans="1:9" x14ac:dyDescent="0.25">
      <c r="A53" s="3" t="s">
        <v>19</v>
      </c>
      <c r="B53" s="3" t="s">
        <v>9</v>
      </c>
      <c r="C53" s="3" t="s">
        <v>10</v>
      </c>
      <c r="D53" s="12">
        <v>11</v>
      </c>
      <c r="E53" s="12">
        <v>23</v>
      </c>
      <c r="F53" s="12">
        <v>29</v>
      </c>
      <c r="G53" s="12">
        <v>2</v>
      </c>
      <c r="H53" s="12">
        <v>3</v>
      </c>
      <c r="I53" s="12">
        <v>34</v>
      </c>
    </row>
    <row r="54" spans="1:9" x14ac:dyDescent="0.25">
      <c r="A54" s="3"/>
      <c r="B54" s="3"/>
      <c r="C54" s="3" t="s">
        <v>11</v>
      </c>
      <c r="D54" s="12">
        <v>14</v>
      </c>
      <c r="E54" s="12">
        <v>10</v>
      </c>
      <c r="F54" s="12">
        <v>20</v>
      </c>
      <c r="G54" s="12">
        <v>2</v>
      </c>
      <c r="H54" s="12">
        <v>2</v>
      </c>
      <c r="I54" s="12">
        <v>24</v>
      </c>
    </row>
    <row r="55" spans="1:9" x14ac:dyDescent="0.25">
      <c r="A55" s="3"/>
      <c r="B55" s="3"/>
      <c r="C55" s="3" t="s">
        <v>12</v>
      </c>
      <c r="D55" s="12">
        <v>12</v>
      </c>
      <c r="E55" s="12">
        <v>38</v>
      </c>
      <c r="F55" s="12">
        <v>47</v>
      </c>
      <c r="G55" s="12">
        <v>1</v>
      </c>
      <c r="H55" s="12">
        <v>2</v>
      </c>
      <c r="I55" s="12">
        <v>50</v>
      </c>
    </row>
    <row r="56" spans="1:9" x14ac:dyDescent="0.25">
      <c r="A56" s="3"/>
      <c r="B56" s="3"/>
      <c r="C56" s="3" t="s">
        <v>13</v>
      </c>
      <c r="D56" s="12">
        <v>13</v>
      </c>
      <c r="E56" s="12">
        <v>16</v>
      </c>
      <c r="F56" s="12">
        <v>26</v>
      </c>
      <c r="G56" s="12">
        <v>2</v>
      </c>
      <c r="H56" s="12">
        <v>1</v>
      </c>
      <c r="I56" s="12">
        <v>29</v>
      </c>
    </row>
    <row r="57" spans="1:9" x14ac:dyDescent="0.25">
      <c r="A57" s="3"/>
      <c r="B57" s="3" t="s">
        <v>26</v>
      </c>
      <c r="C57" s="3"/>
      <c r="D57" s="5">
        <f>SUM(D53:D56)</f>
        <v>50</v>
      </c>
      <c r="E57" s="5">
        <f t="shared" ref="E57:I57" si="24">SUM(E53:E56)</f>
        <v>87</v>
      </c>
      <c r="F57" s="5">
        <f t="shared" si="24"/>
        <v>122</v>
      </c>
      <c r="G57" s="5">
        <f t="shared" si="24"/>
        <v>7</v>
      </c>
      <c r="H57" s="5">
        <f t="shared" si="24"/>
        <v>8</v>
      </c>
      <c r="I57" s="5">
        <f t="shared" si="24"/>
        <v>137</v>
      </c>
    </row>
    <row r="58" spans="1:9" x14ac:dyDescent="0.25">
      <c r="A58" s="3"/>
      <c r="B58" s="3" t="s">
        <v>15</v>
      </c>
      <c r="C58" s="3" t="s">
        <v>10</v>
      </c>
      <c r="D58" s="12">
        <v>1</v>
      </c>
      <c r="E58" s="12">
        <v>0</v>
      </c>
      <c r="F58" s="12">
        <v>1</v>
      </c>
      <c r="G58" s="12">
        <v>0</v>
      </c>
      <c r="H58" s="12">
        <v>0</v>
      </c>
      <c r="I58" s="12">
        <v>1</v>
      </c>
    </row>
    <row r="59" spans="1:9" x14ac:dyDescent="0.25">
      <c r="A59" s="3"/>
      <c r="C59" s="3" t="s">
        <v>12</v>
      </c>
      <c r="D59" s="12">
        <v>14</v>
      </c>
      <c r="E59" s="12">
        <v>32</v>
      </c>
      <c r="F59" s="12">
        <v>43</v>
      </c>
      <c r="G59" s="12">
        <v>3</v>
      </c>
      <c r="H59" s="12">
        <v>0</v>
      </c>
      <c r="I59" s="12">
        <v>46</v>
      </c>
    </row>
    <row r="60" spans="1:9" x14ac:dyDescent="0.25">
      <c r="A60" s="3"/>
      <c r="B60" s="3"/>
      <c r="C60" s="3" t="s">
        <v>13</v>
      </c>
      <c r="D60" s="12">
        <v>1</v>
      </c>
      <c r="E60" s="12">
        <v>2</v>
      </c>
      <c r="F60" s="12">
        <v>3</v>
      </c>
      <c r="G60" s="12">
        <v>0</v>
      </c>
      <c r="H60" s="12">
        <v>0</v>
      </c>
      <c r="I60" s="12">
        <v>3</v>
      </c>
    </row>
    <row r="61" spans="1:9" x14ac:dyDescent="0.25">
      <c r="A61" s="3"/>
      <c r="B61" s="3" t="s">
        <v>26</v>
      </c>
      <c r="C61" s="3"/>
      <c r="D61" s="5">
        <f>SUM(D58:D60)</f>
        <v>16</v>
      </c>
      <c r="E61" s="5">
        <f t="shared" ref="E61:I61" si="25">SUM(E58:E60)</f>
        <v>34</v>
      </c>
      <c r="F61" s="5">
        <f t="shared" si="25"/>
        <v>47</v>
      </c>
      <c r="G61" s="5">
        <f t="shared" si="25"/>
        <v>3</v>
      </c>
      <c r="H61" s="5">
        <f t="shared" si="25"/>
        <v>0</v>
      </c>
      <c r="I61" s="5">
        <f t="shared" si="25"/>
        <v>50</v>
      </c>
    </row>
    <row r="62" spans="1:9" x14ac:dyDescent="0.25">
      <c r="A62" s="3" t="s">
        <v>26</v>
      </c>
      <c r="B62" s="3"/>
      <c r="C62" s="3"/>
      <c r="D62" s="5">
        <f>SUM(D61,D57)</f>
        <v>66</v>
      </c>
      <c r="E62" s="5">
        <f t="shared" ref="E62:I62" si="26">SUM(E61,E57)</f>
        <v>121</v>
      </c>
      <c r="F62" s="5">
        <f t="shared" si="26"/>
        <v>169</v>
      </c>
      <c r="G62" s="5">
        <f t="shared" si="26"/>
        <v>10</v>
      </c>
      <c r="H62" s="5">
        <f t="shared" si="26"/>
        <v>8</v>
      </c>
      <c r="I62" s="5">
        <f t="shared" si="26"/>
        <v>187</v>
      </c>
    </row>
    <row r="63" spans="1:9" x14ac:dyDescent="0.25">
      <c r="A63" s="3"/>
      <c r="B63" s="3"/>
      <c r="C63" s="3"/>
      <c r="D63" s="5"/>
      <c r="E63" s="5"/>
      <c r="F63" s="5"/>
      <c r="G63" s="5"/>
      <c r="H63" s="5"/>
      <c r="I63" s="5"/>
    </row>
    <row r="64" spans="1:9" x14ac:dyDescent="0.25">
      <c r="A64" s="3" t="s">
        <v>20</v>
      </c>
      <c r="B64" s="3" t="s">
        <v>9</v>
      </c>
      <c r="C64" s="3" t="s">
        <v>10</v>
      </c>
      <c r="D64" s="12">
        <v>28</v>
      </c>
      <c r="E64" s="12">
        <v>35</v>
      </c>
      <c r="F64" s="12">
        <v>11</v>
      </c>
      <c r="G64" s="12">
        <v>38</v>
      </c>
      <c r="H64" s="12">
        <v>14</v>
      </c>
      <c r="I64" s="12">
        <v>63</v>
      </c>
    </row>
    <row r="65" spans="1:9" x14ac:dyDescent="0.25">
      <c r="A65" s="3"/>
      <c r="B65" s="3"/>
      <c r="C65" s="3" t="s">
        <v>11</v>
      </c>
      <c r="D65" s="12">
        <v>14</v>
      </c>
      <c r="E65" s="12">
        <v>8</v>
      </c>
      <c r="F65" s="12">
        <v>2</v>
      </c>
      <c r="G65" s="12">
        <v>18</v>
      </c>
      <c r="H65" s="12">
        <v>2</v>
      </c>
      <c r="I65" s="12">
        <v>22</v>
      </c>
    </row>
    <row r="66" spans="1:9" x14ac:dyDescent="0.25">
      <c r="A66" s="3"/>
      <c r="B66" s="3"/>
      <c r="C66" s="3" t="s">
        <v>12</v>
      </c>
      <c r="D66" s="12">
        <v>10</v>
      </c>
      <c r="E66" s="12">
        <v>17</v>
      </c>
      <c r="F66" s="12">
        <v>3</v>
      </c>
      <c r="G66" s="12">
        <v>24</v>
      </c>
      <c r="H66" s="12">
        <v>0</v>
      </c>
      <c r="I66" s="12">
        <v>27</v>
      </c>
    </row>
    <row r="67" spans="1:9" x14ac:dyDescent="0.25">
      <c r="A67" s="3"/>
      <c r="B67" s="3"/>
      <c r="C67" s="3" t="s">
        <v>13</v>
      </c>
      <c r="D67" s="12">
        <v>14</v>
      </c>
      <c r="E67" s="12">
        <v>4</v>
      </c>
      <c r="F67" s="12">
        <v>4</v>
      </c>
      <c r="G67" s="12">
        <v>9</v>
      </c>
      <c r="H67" s="12">
        <v>5</v>
      </c>
      <c r="I67" s="12">
        <v>18</v>
      </c>
    </row>
    <row r="68" spans="1:9" x14ac:dyDescent="0.25">
      <c r="A68" s="3"/>
      <c r="B68" s="3" t="s">
        <v>26</v>
      </c>
      <c r="C68" s="3"/>
      <c r="D68" s="5">
        <f>SUM(D64:D67)</f>
        <v>66</v>
      </c>
      <c r="E68" s="5">
        <f t="shared" ref="E68" si="27">SUM(E64:E67)</f>
        <v>64</v>
      </c>
      <c r="F68" s="5">
        <f t="shared" ref="F68" si="28">SUM(F64:F67)</f>
        <v>20</v>
      </c>
      <c r="G68" s="5">
        <f t="shared" ref="G68" si="29">SUM(G64:G67)</f>
        <v>89</v>
      </c>
      <c r="H68" s="5">
        <f t="shared" ref="H68" si="30">SUM(H64:H67)</f>
        <v>21</v>
      </c>
      <c r="I68" s="5">
        <f t="shared" ref="I68" si="31">SUM(I64:I67)</f>
        <v>130</v>
      </c>
    </row>
    <row r="69" spans="1:9" x14ac:dyDescent="0.25">
      <c r="A69" s="3"/>
      <c r="B69" s="3" t="s">
        <v>15</v>
      </c>
      <c r="C69" s="3" t="s">
        <v>12</v>
      </c>
      <c r="D69" s="12">
        <v>10</v>
      </c>
      <c r="E69" s="12">
        <v>17</v>
      </c>
      <c r="F69" s="12">
        <v>2</v>
      </c>
      <c r="G69" s="12">
        <v>24</v>
      </c>
      <c r="H69" s="12">
        <v>1</v>
      </c>
      <c r="I69" s="12">
        <v>27</v>
      </c>
    </row>
    <row r="70" spans="1:9" x14ac:dyDescent="0.25">
      <c r="A70" s="3" t="s">
        <v>26</v>
      </c>
      <c r="B70" s="3"/>
      <c r="C70" s="3"/>
      <c r="D70" s="5">
        <f>SUM(D68,D69)</f>
        <v>76</v>
      </c>
      <c r="E70" s="5">
        <f t="shared" ref="E70:I70" si="32">SUM(E68,E69)</f>
        <v>81</v>
      </c>
      <c r="F70" s="5">
        <f t="shared" si="32"/>
        <v>22</v>
      </c>
      <c r="G70" s="5">
        <f t="shared" si="32"/>
        <v>113</v>
      </c>
      <c r="H70" s="5">
        <f t="shared" si="32"/>
        <v>22</v>
      </c>
      <c r="I70" s="5">
        <f t="shared" si="32"/>
        <v>157</v>
      </c>
    </row>
    <row r="71" spans="1:9" x14ac:dyDescent="0.25">
      <c r="A71" s="3"/>
      <c r="B71" s="3"/>
      <c r="C71" s="3"/>
      <c r="D71" s="5"/>
      <c r="E71" s="5"/>
      <c r="F71" s="5"/>
      <c r="G71" s="5"/>
      <c r="H71" s="5"/>
      <c r="I71" s="5"/>
    </row>
    <row r="72" spans="1:9" x14ac:dyDescent="0.25">
      <c r="A72" s="3" t="s">
        <v>21</v>
      </c>
      <c r="B72" s="3" t="s">
        <v>9</v>
      </c>
      <c r="C72" s="3" t="s">
        <v>10</v>
      </c>
      <c r="D72" s="12">
        <v>274</v>
      </c>
      <c r="E72" s="12">
        <v>207</v>
      </c>
      <c r="F72" s="12">
        <v>359</v>
      </c>
      <c r="G72" s="12">
        <v>49</v>
      </c>
      <c r="H72" s="12">
        <v>73</v>
      </c>
      <c r="I72" s="12">
        <v>481</v>
      </c>
    </row>
    <row r="73" spans="1:9" x14ac:dyDescent="0.25">
      <c r="A73" s="3"/>
      <c r="B73" s="3"/>
      <c r="C73" s="3" t="s">
        <v>11</v>
      </c>
      <c r="D73" s="12">
        <v>244</v>
      </c>
      <c r="E73" s="12">
        <v>170</v>
      </c>
      <c r="F73" s="12">
        <v>326</v>
      </c>
      <c r="G73" s="12">
        <v>32</v>
      </c>
      <c r="H73" s="12">
        <v>56</v>
      </c>
      <c r="I73" s="12">
        <v>414</v>
      </c>
    </row>
    <row r="74" spans="1:9" x14ac:dyDescent="0.25">
      <c r="A74" s="3"/>
      <c r="B74" s="3"/>
      <c r="C74" s="3" t="s">
        <v>12</v>
      </c>
      <c r="D74" s="12">
        <v>76</v>
      </c>
      <c r="E74" s="12">
        <v>190</v>
      </c>
      <c r="F74" s="12">
        <v>220</v>
      </c>
      <c r="G74" s="12">
        <v>17</v>
      </c>
      <c r="H74" s="12">
        <v>29</v>
      </c>
      <c r="I74" s="12">
        <v>266</v>
      </c>
    </row>
    <row r="75" spans="1:9" x14ac:dyDescent="0.25">
      <c r="A75" s="3"/>
      <c r="B75" s="3"/>
      <c r="C75" s="3" t="s">
        <v>16</v>
      </c>
      <c r="D75" s="12">
        <v>6</v>
      </c>
      <c r="E75" s="12">
        <v>9</v>
      </c>
      <c r="F75" s="12">
        <v>15</v>
      </c>
      <c r="G75" s="12">
        <v>0</v>
      </c>
      <c r="H75" s="12">
        <v>0</v>
      </c>
      <c r="I75" s="12">
        <v>15</v>
      </c>
    </row>
    <row r="76" spans="1:9" x14ac:dyDescent="0.25">
      <c r="A76" s="3"/>
      <c r="B76" s="3"/>
      <c r="C76" s="3" t="s">
        <v>13</v>
      </c>
      <c r="D76" s="12">
        <v>327</v>
      </c>
      <c r="E76" s="12">
        <v>92</v>
      </c>
      <c r="F76" s="12">
        <v>360</v>
      </c>
      <c r="G76" s="12">
        <v>14</v>
      </c>
      <c r="H76" s="12">
        <v>45</v>
      </c>
      <c r="I76" s="12">
        <v>419</v>
      </c>
    </row>
    <row r="77" spans="1:9" x14ac:dyDescent="0.25">
      <c r="A77" s="3"/>
      <c r="B77" s="3" t="s">
        <v>26</v>
      </c>
      <c r="C77" s="3"/>
      <c r="D77" s="5">
        <f t="shared" ref="D77:I77" si="33">SUM(D72:D76)</f>
        <v>927</v>
      </c>
      <c r="E77" s="5">
        <f t="shared" si="33"/>
        <v>668</v>
      </c>
      <c r="F77" s="5">
        <f t="shared" si="33"/>
        <v>1280</v>
      </c>
      <c r="G77" s="5">
        <f t="shared" si="33"/>
        <v>112</v>
      </c>
      <c r="H77" s="5">
        <f t="shared" si="33"/>
        <v>203</v>
      </c>
      <c r="I77" s="5">
        <f t="shared" si="33"/>
        <v>1595</v>
      </c>
    </row>
    <row r="78" spans="1:9" x14ac:dyDescent="0.25">
      <c r="A78" s="3"/>
      <c r="B78" s="3" t="s">
        <v>15</v>
      </c>
      <c r="C78" s="3" t="s">
        <v>10</v>
      </c>
      <c r="D78" s="12">
        <v>37</v>
      </c>
      <c r="E78" s="12">
        <v>50</v>
      </c>
      <c r="F78" s="12">
        <v>68</v>
      </c>
      <c r="G78" s="12">
        <v>10</v>
      </c>
      <c r="H78" s="12">
        <v>9</v>
      </c>
      <c r="I78" s="12">
        <v>87</v>
      </c>
    </row>
    <row r="79" spans="1:9" x14ac:dyDescent="0.25">
      <c r="A79" s="3"/>
      <c r="B79" s="3"/>
      <c r="C79" s="3" t="s">
        <v>11</v>
      </c>
      <c r="D79" s="12">
        <v>15</v>
      </c>
      <c r="E79" s="12">
        <v>20</v>
      </c>
      <c r="F79" s="12">
        <v>29</v>
      </c>
      <c r="G79" s="12">
        <v>3</v>
      </c>
      <c r="H79" s="12">
        <v>3</v>
      </c>
      <c r="I79" s="12">
        <v>35</v>
      </c>
    </row>
    <row r="80" spans="1:9" x14ac:dyDescent="0.25">
      <c r="A80" s="3"/>
      <c r="B80" s="3"/>
      <c r="C80" s="3" t="s">
        <v>12</v>
      </c>
      <c r="D80" s="12">
        <v>36</v>
      </c>
      <c r="E80" s="12">
        <v>69</v>
      </c>
      <c r="F80" s="12">
        <v>95</v>
      </c>
      <c r="G80" s="12">
        <v>8</v>
      </c>
      <c r="H80" s="12">
        <v>2</v>
      </c>
      <c r="I80" s="12">
        <v>105</v>
      </c>
    </row>
    <row r="81" spans="1:9" x14ac:dyDescent="0.25">
      <c r="A81" s="3"/>
      <c r="B81" s="3"/>
      <c r="C81" s="3" t="s">
        <v>13</v>
      </c>
      <c r="D81" s="12">
        <v>35</v>
      </c>
      <c r="E81" s="12">
        <v>20</v>
      </c>
      <c r="F81" s="12">
        <v>46</v>
      </c>
      <c r="G81" s="12">
        <v>5</v>
      </c>
      <c r="H81" s="12">
        <v>4</v>
      </c>
      <c r="I81" s="12">
        <v>55</v>
      </c>
    </row>
    <row r="82" spans="1:9" x14ac:dyDescent="0.25">
      <c r="A82" s="3"/>
      <c r="B82" s="3" t="s">
        <v>26</v>
      </c>
      <c r="C82" s="3"/>
      <c r="D82" s="5">
        <f t="shared" ref="D82:I82" si="34">SUM(D78:D81)</f>
        <v>123</v>
      </c>
      <c r="E82" s="5">
        <f t="shared" si="34"/>
        <v>159</v>
      </c>
      <c r="F82" s="5">
        <f t="shared" si="34"/>
        <v>238</v>
      </c>
      <c r="G82" s="5">
        <f t="shared" si="34"/>
        <v>26</v>
      </c>
      <c r="H82" s="5">
        <f t="shared" si="34"/>
        <v>18</v>
      </c>
      <c r="I82" s="5">
        <f t="shared" si="34"/>
        <v>282</v>
      </c>
    </row>
    <row r="83" spans="1:9" x14ac:dyDescent="0.25">
      <c r="A83" s="3" t="s">
        <v>26</v>
      </c>
      <c r="B83" s="3"/>
      <c r="C83" s="3"/>
      <c r="D83" s="5">
        <f t="shared" ref="D83:I83" si="35">SUM(D82,D77)</f>
        <v>1050</v>
      </c>
      <c r="E83" s="5">
        <f t="shared" si="35"/>
        <v>827</v>
      </c>
      <c r="F83" s="5">
        <f t="shared" si="35"/>
        <v>1518</v>
      </c>
      <c r="G83" s="5">
        <f t="shared" si="35"/>
        <v>138</v>
      </c>
      <c r="H83" s="5">
        <f t="shared" si="35"/>
        <v>221</v>
      </c>
      <c r="I83" s="5">
        <f t="shared" si="35"/>
        <v>1877</v>
      </c>
    </row>
    <row r="84" spans="1:9" x14ac:dyDescent="0.25">
      <c r="A84" s="3"/>
      <c r="B84" s="3"/>
      <c r="C84" s="3"/>
      <c r="D84" s="5"/>
      <c r="E84" s="5"/>
      <c r="F84" s="5"/>
      <c r="G84" s="5"/>
      <c r="H84" s="5"/>
      <c r="I84" s="5"/>
    </row>
    <row r="85" spans="1:9" x14ac:dyDescent="0.25">
      <c r="A85" s="3" t="s">
        <v>22</v>
      </c>
      <c r="B85" s="3" t="s">
        <v>9</v>
      </c>
      <c r="C85" s="3" t="s">
        <v>10</v>
      </c>
      <c r="D85" s="12">
        <v>94</v>
      </c>
      <c r="E85" s="12">
        <v>99</v>
      </c>
      <c r="F85" s="12">
        <v>151</v>
      </c>
      <c r="G85" s="12">
        <v>11</v>
      </c>
      <c r="H85" s="12">
        <v>31</v>
      </c>
      <c r="I85" s="12">
        <v>193</v>
      </c>
    </row>
    <row r="86" spans="1:9" x14ac:dyDescent="0.25">
      <c r="A86" s="3"/>
      <c r="B86" s="3"/>
      <c r="C86" s="3" t="s">
        <v>11</v>
      </c>
      <c r="D86" s="12">
        <v>117</v>
      </c>
      <c r="E86" s="12">
        <v>80</v>
      </c>
      <c r="F86" s="12">
        <v>170</v>
      </c>
      <c r="G86" s="12">
        <v>7</v>
      </c>
      <c r="H86" s="12">
        <v>20</v>
      </c>
      <c r="I86" s="12">
        <v>197</v>
      </c>
    </row>
    <row r="87" spans="1:9" x14ac:dyDescent="0.25">
      <c r="A87" s="3"/>
      <c r="B87" s="3"/>
      <c r="C87" s="3" t="s">
        <v>12</v>
      </c>
      <c r="D87" s="12">
        <v>43</v>
      </c>
      <c r="E87" s="12">
        <v>107</v>
      </c>
      <c r="F87" s="12">
        <v>131</v>
      </c>
      <c r="G87" s="12">
        <v>9</v>
      </c>
      <c r="H87" s="12">
        <v>10</v>
      </c>
      <c r="I87" s="12">
        <v>150</v>
      </c>
    </row>
    <row r="88" spans="1:9" x14ac:dyDescent="0.25">
      <c r="A88" s="3"/>
      <c r="B88" s="3"/>
      <c r="C88" s="3" t="s">
        <v>16</v>
      </c>
      <c r="D88" s="12">
        <v>1</v>
      </c>
      <c r="E88" s="12">
        <v>1</v>
      </c>
      <c r="F88" s="12">
        <v>2</v>
      </c>
      <c r="G88" s="12">
        <v>0</v>
      </c>
      <c r="H88" s="12">
        <v>0</v>
      </c>
      <c r="I88" s="12">
        <v>2</v>
      </c>
    </row>
    <row r="89" spans="1:9" x14ac:dyDescent="0.25">
      <c r="A89" s="3"/>
      <c r="B89" s="3"/>
      <c r="C89" s="3" t="s">
        <v>13</v>
      </c>
      <c r="D89" s="12">
        <v>92</v>
      </c>
      <c r="E89" s="12">
        <v>35</v>
      </c>
      <c r="F89" s="12">
        <v>112</v>
      </c>
      <c r="G89" s="12">
        <v>5</v>
      </c>
      <c r="H89" s="12">
        <v>10</v>
      </c>
      <c r="I89" s="12">
        <v>127</v>
      </c>
    </row>
    <row r="90" spans="1:9" x14ac:dyDescent="0.25">
      <c r="A90" s="3"/>
      <c r="B90" s="3" t="s">
        <v>26</v>
      </c>
      <c r="C90" s="3"/>
      <c r="D90" s="5">
        <f t="shared" ref="D90:I90" si="36">SUM(D85:D89)</f>
        <v>347</v>
      </c>
      <c r="E90" s="5">
        <f t="shared" si="36"/>
        <v>322</v>
      </c>
      <c r="F90" s="5">
        <f t="shared" si="36"/>
        <v>566</v>
      </c>
      <c r="G90" s="5">
        <f t="shared" si="36"/>
        <v>32</v>
      </c>
      <c r="H90" s="5">
        <f t="shared" si="36"/>
        <v>71</v>
      </c>
      <c r="I90" s="5">
        <f t="shared" si="36"/>
        <v>669</v>
      </c>
    </row>
    <row r="91" spans="1:9" x14ac:dyDescent="0.25">
      <c r="A91" s="3"/>
      <c r="B91" s="3" t="s">
        <v>15</v>
      </c>
      <c r="C91" s="3" t="s">
        <v>10</v>
      </c>
      <c r="D91" s="12">
        <v>0</v>
      </c>
      <c r="E91" s="12">
        <v>2</v>
      </c>
      <c r="F91" s="12">
        <v>1</v>
      </c>
      <c r="G91" s="12">
        <v>0</v>
      </c>
      <c r="H91" s="12">
        <v>1</v>
      </c>
      <c r="I91" s="12">
        <v>2</v>
      </c>
    </row>
    <row r="92" spans="1:9" x14ac:dyDescent="0.25">
      <c r="A92" s="3"/>
      <c r="B92" s="3"/>
      <c r="C92" s="3" t="s">
        <v>11</v>
      </c>
      <c r="D92" s="12">
        <v>3</v>
      </c>
      <c r="E92" s="12">
        <v>1</v>
      </c>
      <c r="F92" s="12">
        <v>4</v>
      </c>
      <c r="G92" s="12">
        <v>0</v>
      </c>
      <c r="H92" s="12">
        <v>0</v>
      </c>
      <c r="I92" s="12">
        <v>4</v>
      </c>
    </row>
    <row r="93" spans="1:9" x14ac:dyDescent="0.25">
      <c r="A93" s="3"/>
      <c r="B93" s="3"/>
      <c r="C93" s="3" t="s">
        <v>12</v>
      </c>
      <c r="D93" s="12">
        <v>78</v>
      </c>
      <c r="E93" s="12">
        <v>97</v>
      </c>
      <c r="F93" s="12">
        <v>158</v>
      </c>
      <c r="G93" s="12">
        <v>12</v>
      </c>
      <c r="H93" s="12">
        <v>5</v>
      </c>
      <c r="I93" s="12">
        <v>175</v>
      </c>
    </row>
    <row r="94" spans="1:9" x14ac:dyDescent="0.25">
      <c r="C94" s="3" t="s">
        <v>13</v>
      </c>
      <c r="D94" s="12">
        <v>8</v>
      </c>
      <c r="E94" s="12">
        <v>0</v>
      </c>
      <c r="F94" s="12">
        <v>8</v>
      </c>
      <c r="G94" s="12">
        <v>0</v>
      </c>
      <c r="H94" s="12">
        <v>0</v>
      </c>
      <c r="I94" s="12">
        <v>8</v>
      </c>
    </row>
    <row r="95" spans="1:9" x14ac:dyDescent="0.25">
      <c r="B95" s="4" t="s">
        <v>26</v>
      </c>
      <c r="D95" s="5">
        <f t="shared" ref="D95:I95" si="37">SUM(D91:D94)</f>
        <v>89</v>
      </c>
      <c r="E95" s="5">
        <f t="shared" si="37"/>
        <v>100</v>
      </c>
      <c r="F95" s="5">
        <f t="shared" si="37"/>
        <v>171</v>
      </c>
      <c r="G95" s="5">
        <f t="shared" si="37"/>
        <v>12</v>
      </c>
      <c r="H95" s="5">
        <f t="shared" si="37"/>
        <v>6</v>
      </c>
      <c r="I95" s="5">
        <f t="shared" si="37"/>
        <v>189</v>
      </c>
    </row>
    <row r="96" spans="1:9" x14ac:dyDescent="0.25">
      <c r="A96" s="4" t="s">
        <v>26</v>
      </c>
      <c r="D96" s="8">
        <f t="shared" ref="D96:I96" si="38">SUM(D95,D90)</f>
        <v>436</v>
      </c>
      <c r="E96" s="8">
        <f t="shared" si="38"/>
        <v>422</v>
      </c>
      <c r="F96" s="8">
        <f t="shared" si="38"/>
        <v>737</v>
      </c>
      <c r="G96" s="8">
        <f t="shared" si="38"/>
        <v>44</v>
      </c>
      <c r="H96" s="8">
        <f t="shared" si="38"/>
        <v>77</v>
      </c>
      <c r="I96" s="8">
        <f t="shared" si="38"/>
        <v>858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99"/>
  </sheetPr>
  <dimension ref="A1:J98"/>
  <sheetViews>
    <sheetView topLeftCell="A68" workbookViewId="0">
      <selection sqref="A1:I98"/>
    </sheetView>
  </sheetViews>
  <sheetFormatPr defaultRowHeight="12.75" x14ac:dyDescent="0.2"/>
  <cols>
    <col min="1" max="1" width="30.7109375" bestFit="1" customWidth="1"/>
    <col min="2" max="2" width="9.5703125" bestFit="1" customWidth="1"/>
    <col min="3" max="3" width="18.28515625" bestFit="1" customWidth="1"/>
    <col min="4" max="4" width="5.85546875" bestFit="1" customWidth="1"/>
    <col min="5" max="5" width="7.85546875" bestFit="1" customWidth="1"/>
    <col min="6" max="6" width="6.5703125" bestFit="1" customWidth="1"/>
    <col min="7" max="7" width="6.42578125" bestFit="1" customWidth="1"/>
    <col min="8" max="8" width="6.5703125" bestFit="1" customWidth="1"/>
    <col min="9" max="9" width="5.85546875" bestFit="1" customWidth="1"/>
  </cols>
  <sheetData>
    <row r="1" spans="1:9" ht="14.25" x14ac:dyDescent="0.2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ht="15" x14ac:dyDescent="0.25">
      <c r="A2" s="3" t="s">
        <v>8</v>
      </c>
      <c r="B2" s="3" t="s">
        <v>9</v>
      </c>
      <c r="C2" s="3" t="s">
        <v>10</v>
      </c>
      <c r="D2" s="12">
        <v>29</v>
      </c>
      <c r="E2" s="12">
        <v>40</v>
      </c>
      <c r="F2" s="12">
        <v>12</v>
      </c>
      <c r="G2" s="12">
        <v>44</v>
      </c>
      <c r="H2" s="12">
        <v>13</v>
      </c>
      <c r="I2" s="12">
        <v>69</v>
      </c>
    </row>
    <row r="3" spans="1:9" ht="15" x14ac:dyDescent="0.25">
      <c r="A3" s="3"/>
      <c r="B3" s="3"/>
      <c r="C3" s="3" t="s">
        <v>11</v>
      </c>
      <c r="D3" s="12">
        <v>16</v>
      </c>
      <c r="E3" s="12">
        <v>17</v>
      </c>
      <c r="F3" s="12">
        <v>4</v>
      </c>
      <c r="G3" s="12">
        <v>24</v>
      </c>
      <c r="H3" s="12">
        <v>5</v>
      </c>
      <c r="I3" s="12">
        <v>33</v>
      </c>
    </row>
    <row r="4" spans="1:9" ht="15" x14ac:dyDescent="0.25">
      <c r="A4" s="3"/>
      <c r="B4" s="3"/>
      <c r="C4" s="3" t="s">
        <v>12</v>
      </c>
      <c r="D4" s="12">
        <v>22</v>
      </c>
      <c r="E4" s="12">
        <v>25</v>
      </c>
      <c r="F4" s="12">
        <v>9</v>
      </c>
      <c r="G4" s="12">
        <v>32</v>
      </c>
      <c r="H4" s="12">
        <v>6</v>
      </c>
      <c r="I4" s="12">
        <v>47</v>
      </c>
    </row>
    <row r="5" spans="1:9" ht="15" x14ac:dyDescent="0.25">
      <c r="A5" s="3"/>
      <c r="B5" s="3"/>
      <c r="C5" s="3" t="s">
        <v>13</v>
      </c>
      <c r="D5" s="12">
        <v>29</v>
      </c>
      <c r="E5" s="12">
        <v>5</v>
      </c>
      <c r="F5" s="12">
        <v>9</v>
      </c>
      <c r="G5" s="12">
        <v>18</v>
      </c>
      <c r="H5" s="12">
        <v>7</v>
      </c>
      <c r="I5" s="12">
        <v>34</v>
      </c>
    </row>
    <row r="6" spans="1:9" ht="15" x14ac:dyDescent="0.25">
      <c r="A6" s="3"/>
      <c r="B6" s="3" t="s">
        <v>26</v>
      </c>
      <c r="C6" s="3"/>
      <c r="D6" s="5">
        <f>SUM(D2:D5)</f>
        <v>96</v>
      </c>
      <c r="E6" s="5">
        <f t="shared" ref="E6:I6" si="0">SUM(E2:E5)</f>
        <v>87</v>
      </c>
      <c r="F6" s="5">
        <f t="shared" si="0"/>
        <v>34</v>
      </c>
      <c r="G6" s="5">
        <f t="shared" si="0"/>
        <v>118</v>
      </c>
      <c r="H6" s="5">
        <f t="shared" si="0"/>
        <v>31</v>
      </c>
      <c r="I6" s="5">
        <f t="shared" si="0"/>
        <v>183</v>
      </c>
    </row>
    <row r="7" spans="1:9" ht="15" x14ac:dyDescent="0.25">
      <c r="A7" s="3"/>
      <c r="B7" s="3" t="s">
        <v>15</v>
      </c>
      <c r="C7" s="3" t="s">
        <v>10</v>
      </c>
      <c r="D7" s="12">
        <v>2</v>
      </c>
      <c r="E7" s="12">
        <v>0</v>
      </c>
      <c r="F7" s="12">
        <v>0</v>
      </c>
      <c r="G7" s="12">
        <v>2</v>
      </c>
      <c r="H7" s="12">
        <v>0</v>
      </c>
      <c r="I7" s="12">
        <v>2</v>
      </c>
    </row>
    <row r="8" spans="1:9" ht="15" x14ac:dyDescent="0.25">
      <c r="A8" s="3"/>
      <c r="B8" s="3"/>
      <c r="C8" s="3" t="s">
        <v>12</v>
      </c>
      <c r="D8" s="12">
        <v>14</v>
      </c>
      <c r="E8" s="12">
        <v>28</v>
      </c>
      <c r="F8" s="12">
        <v>2</v>
      </c>
      <c r="G8" s="12">
        <v>39</v>
      </c>
      <c r="H8" s="12">
        <v>1</v>
      </c>
      <c r="I8" s="12">
        <v>42</v>
      </c>
    </row>
    <row r="9" spans="1:9" ht="15" x14ac:dyDescent="0.25">
      <c r="A9" s="3"/>
      <c r="B9" s="3" t="s">
        <v>26</v>
      </c>
      <c r="C9" s="3"/>
      <c r="D9" s="5">
        <f t="shared" ref="D9:I9" si="1">SUM(D7:D8)</f>
        <v>16</v>
      </c>
      <c r="E9" s="5">
        <f t="shared" si="1"/>
        <v>28</v>
      </c>
      <c r="F9" s="5">
        <f t="shared" si="1"/>
        <v>2</v>
      </c>
      <c r="G9" s="5">
        <f t="shared" si="1"/>
        <v>41</v>
      </c>
      <c r="H9" s="5">
        <f t="shared" si="1"/>
        <v>1</v>
      </c>
      <c r="I9" s="5">
        <f t="shared" si="1"/>
        <v>44</v>
      </c>
    </row>
    <row r="10" spans="1:9" ht="15" x14ac:dyDescent="0.25">
      <c r="A10" s="3" t="s">
        <v>26</v>
      </c>
      <c r="B10" s="3"/>
      <c r="C10" s="3"/>
      <c r="D10" s="5">
        <f t="shared" ref="D10:I10" si="2">SUM(D9,D6)</f>
        <v>112</v>
      </c>
      <c r="E10" s="5">
        <f t="shared" si="2"/>
        <v>115</v>
      </c>
      <c r="F10" s="5">
        <f t="shared" si="2"/>
        <v>36</v>
      </c>
      <c r="G10" s="5">
        <f t="shared" si="2"/>
        <v>159</v>
      </c>
      <c r="H10" s="5">
        <f t="shared" si="2"/>
        <v>32</v>
      </c>
      <c r="I10" s="5">
        <f t="shared" si="2"/>
        <v>227</v>
      </c>
    </row>
    <row r="11" spans="1:9" ht="15" x14ac:dyDescent="0.25">
      <c r="A11" s="3"/>
      <c r="B11" s="3"/>
      <c r="C11" s="3"/>
      <c r="D11" s="5"/>
      <c r="E11" s="5"/>
      <c r="F11" s="5"/>
      <c r="G11" s="5"/>
      <c r="H11" s="5"/>
      <c r="I11" s="5"/>
    </row>
    <row r="12" spans="1:9" ht="15" x14ac:dyDescent="0.25">
      <c r="A12" s="3" t="s">
        <v>14</v>
      </c>
      <c r="B12" s="3" t="s">
        <v>9</v>
      </c>
      <c r="C12" s="3" t="s">
        <v>10</v>
      </c>
      <c r="D12" s="12">
        <v>30</v>
      </c>
      <c r="E12" s="12">
        <v>28</v>
      </c>
      <c r="F12" s="12">
        <v>43</v>
      </c>
      <c r="G12" s="12">
        <v>10</v>
      </c>
      <c r="H12" s="12">
        <v>5</v>
      </c>
      <c r="I12" s="12">
        <v>58</v>
      </c>
    </row>
    <row r="13" spans="1:9" ht="15" x14ac:dyDescent="0.25">
      <c r="A13" s="3"/>
      <c r="B13" s="3"/>
      <c r="C13" s="3" t="s">
        <v>11</v>
      </c>
      <c r="D13" s="12">
        <v>20</v>
      </c>
      <c r="E13" s="12">
        <v>27</v>
      </c>
      <c r="F13" s="12">
        <v>39</v>
      </c>
      <c r="G13" s="12">
        <v>5</v>
      </c>
      <c r="H13" s="12">
        <v>3</v>
      </c>
      <c r="I13" s="12">
        <v>47</v>
      </c>
    </row>
    <row r="14" spans="1:9" ht="15" x14ac:dyDescent="0.25">
      <c r="A14" s="3"/>
      <c r="B14" s="3"/>
      <c r="C14" s="3" t="s">
        <v>12</v>
      </c>
      <c r="D14" s="12">
        <v>23</v>
      </c>
      <c r="E14" s="12">
        <v>24</v>
      </c>
      <c r="F14" s="12">
        <v>40</v>
      </c>
      <c r="G14" s="12">
        <v>6</v>
      </c>
      <c r="H14" s="12">
        <v>1</v>
      </c>
      <c r="I14" s="12">
        <v>47</v>
      </c>
    </row>
    <row r="15" spans="1:9" ht="15" x14ac:dyDescent="0.25">
      <c r="A15" s="3"/>
      <c r="B15" s="3"/>
      <c r="C15" s="3" t="s">
        <v>13</v>
      </c>
      <c r="D15" s="12">
        <v>20</v>
      </c>
      <c r="E15" s="12">
        <v>10</v>
      </c>
      <c r="F15" s="12">
        <v>29</v>
      </c>
      <c r="G15" s="12">
        <v>0</v>
      </c>
      <c r="H15" s="12">
        <v>1</v>
      </c>
      <c r="I15" s="12">
        <v>30</v>
      </c>
    </row>
    <row r="16" spans="1:9" ht="15" x14ac:dyDescent="0.25">
      <c r="A16" s="3"/>
      <c r="B16" s="3" t="s">
        <v>26</v>
      </c>
      <c r="C16" s="3"/>
      <c r="D16" s="5">
        <f>SUM(D12:D15)</f>
        <v>93</v>
      </c>
      <c r="E16" s="5">
        <f t="shared" ref="E16:I16" si="3">SUM(E12:E15)</f>
        <v>89</v>
      </c>
      <c r="F16" s="5">
        <f t="shared" si="3"/>
        <v>151</v>
      </c>
      <c r="G16" s="5">
        <f t="shared" si="3"/>
        <v>21</v>
      </c>
      <c r="H16" s="5">
        <f t="shared" si="3"/>
        <v>10</v>
      </c>
      <c r="I16" s="5">
        <f t="shared" si="3"/>
        <v>182</v>
      </c>
    </row>
    <row r="17" spans="1:9" ht="15" x14ac:dyDescent="0.25">
      <c r="A17" s="3"/>
      <c r="B17" s="3" t="s">
        <v>15</v>
      </c>
      <c r="C17" s="3" t="s">
        <v>10</v>
      </c>
      <c r="D17" s="12">
        <v>2</v>
      </c>
      <c r="E17" s="12">
        <v>2</v>
      </c>
      <c r="F17" s="12">
        <v>2</v>
      </c>
      <c r="G17" s="12">
        <v>2</v>
      </c>
      <c r="H17" s="12">
        <v>0</v>
      </c>
      <c r="I17" s="12">
        <v>4</v>
      </c>
    </row>
    <row r="18" spans="1:9" ht="15" x14ac:dyDescent="0.25">
      <c r="A18" s="3"/>
      <c r="B18" s="3"/>
      <c r="C18" s="3" t="s">
        <v>11</v>
      </c>
      <c r="D18" s="12">
        <v>0</v>
      </c>
      <c r="E18" s="12">
        <v>2</v>
      </c>
      <c r="F18" s="12">
        <v>2</v>
      </c>
      <c r="G18" s="12">
        <v>0</v>
      </c>
      <c r="H18" s="12">
        <v>0</v>
      </c>
      <c r="I18" s="12">
        <v>2</v>
      </c>
    </row>
    <row r="19" spans="1:9" ht="15" x14ac:dyDescent="0.25">
      <c r="A19" s="3"/>
      <c r="B19" s="3"/>
      <c r="C19" s="3" t="s">
        <v>12</v>
      </c>
      <c r="D19" s="12">
        <v>12</v>
      </c>
      <c r="E19" s="12">
        <v>43</v>
      </c>
      <c r="F19" s="12">
        <v>45</v>
      </c>
      <c r="G19" s="12">
        <v>6</v>
      </c>
      <c r="H19" s="12">
        <v>4</v>
      </c>
      <c r="I19" s="12">
        <v>55</v>
      </c>
    </row>
    <row r="20" spans="1:9" ht="15" x14ac:dyDescent="0.25">
      <c r="A20" s="3"/>
      <c r="B20" s="3"/>
      <c r="C20" s="3" t="s">
        <v>13</v>
      </c>
      <c r="D20" s="12">
        <v>8</v>
      </c>
      <c r="E20" s="12">
        <v>2</v>
      </c>
      <c r="F20" s="12">
        <v>10</v>
      </c>
      <c r="G20" s="12">
        <v>0</v>
      </c>
      <c r="H20" s="12">
        <v>0</v>
      </c>
      <c r="I20" s="12">
        <v>10</v>
      </c>
    </row>
    <row r="21" spans="1:9" ht="15" x14ac:dyDescent="0.25">
      <c r="A21" s="3"/>
      <c r="B21" s="3" t="s">
        <v>26</v>
      </c>
      <c r="C21" s="3"/>
      <c r="D21" s="5">
        <f>SUM(D17:D20)</f>
        <v>22</v>
      </c>
      <c r="E21" s="5">
        <f t="shared" ref="E21" si="4">SUM(E17:E20)</f>
        <v>49</v>
      </c>
      <c r="F21" s="5">
        <f t="shared" ref="F21" si="5">SUM(F17:F20)</f>
        <v>59</v>
      </c>
      <c r="G21" s="5">
        <f t="shared" ref="G21" si="6">SUM(G17:G20)</f>
        <v>8</v>
      </c>
      <c r="H21" s="5">
        <f t="shared" ref="H21" si="7">SUM(H17:H20)</f>
        <v>4</v>
      </c>
      <c r="I21" s="5">
        <f t="shared" ref="I21" si="8">SUM(I17:I20)</f>
        <v>71</v>
      </c>
    </row>
    <row r="22" spans="1:9" ht="15" x14ac:dyDescent="0.25">
      <c r="A22" s="3" t="s">
        <v>26</v>
      </c>
      <c r="B22" s="3"/>
      <c r="C22" s="3"/>
      <c r="D22" s="5">
        <f>SUM(D21,D16)</f>
        <v>115</v>
      </c>
      <c r="E22" s="5">
        <f t="shared" ref="E22:I22" si="9">SUM(E21,E16)</f>
        <v>138</v>
      </c>
      <c r="F22" s="5">
        <f t="shared" si="9"/>
        <v>210</v>
      </c>
      <c r="G22" s="5">
        <f t="shared" si="9"/>
        <v>29</v>
      </c>
      <c r="H22" s="5">
        <f t="shared" si="9"/>
        <v>14</v>
      </c>
      <c r="I22" s="5">
        <f t="shared" si="9"/>
        <v>253</v>
      </c>
    </row>
    <row r="23" spans="1:9" ht="15" x14ac:dyDescent="0.25">
      <c r="A23" s="3"/>
      <c r="B23" s="3"/>
      <c r="C23" s="3"/>
      <c r="D23" s="5"/>
      <c r="E23" s="5"/>
      <c r="F23" s="5"/>
      <c r="G23" s="5"/>
      <c r="H23" s="5"/>
      <c r="I23" s="5"/>
    </row>
    <row r="24" spans="1:9" ht="15" x14ac:dyDescent="0.25">
      <c r="A24" s="3" t="s">
        <v>17</v>
      </c>
      <c r="B24" s="3" t="s">
        <v>9</v>
      </c>
      <c r="C24" s="3" t="s">
        <v>10</v>
      </c>
      <c r="D24" s="12">
        <v>65</v>
      </c>
      <c r="E24" s="12">
        <v>63</v>
      </c>
      <c r="F24" s="12">
        <v>29</v>
      </c>
      <c r="G24" s="12">
        <v>85</v>
      </c>
      <c r="H24" s="12">
        <v>14</v>
      </c>
      <c r="I24" s="12">
        <v>128</v>
      </c>
    </row>
    <row r="25" spans="1:9" ht="15" x14ac:dyDescent="0.25">
      <c r="A25" s="3"/>
      <c r="B25" s="3"/>
      <c r="C25" s="3" t="s">
        <v>11</v>
      </c>
      <c r="D25" s="12">
        <v>63</v>
      </c>
      <c r="E25" s="12">
        <v>42</v>
      </c>
      <c r="F25" s="12">
        <v>19</v>
      </c>
      <c r="G25" s="12">
        <v>66</v>
      </c>
      <c r="H25" s="12">
        <v>20</v>
      </c>
      <c r="I25" s="12">
        <v>105</v>
      </c>
    </row>
    <row r="26" spans="1:9" ht="15" x14ac:dyDescent="0.25">
      <c r="A26" s="3"/>
      <c r="B26" s="3"/>
      <c r="C26" s="3" t="s">
        <v>12</v>
      </c>
      <c r="D26" s="12">
        <v>30</v>
      </c>
      <c r="E26" s="12">
        <v>39</v>
      </c>
      <c r="F26" s="12">
        <v>5</v>
      </c>
      <c r="G26" s="12">
        <v>59</v>
      </c>
      <c r="H26" s="12">
        <v>5</v>
      </c>
      <c r="I26" s="12">
        <v>69</v>
      </c>
    </row>
    <row r="27" spans="1:9" ht="15" x14ac:dyDescent="0.25">
      <c r="A27" s="3"/>
      <c r="B27" s="3"/>
      <c r="C27" s="3" t="s">
        <v>16</v>
      </c>
      <c r="D27" s="12">
        <v>4</v>
      </c>
      <c r="E27" s="12">
        <v>4</v>
      </c>
      <c r="F27" s="12">
        <v>0</v>
      </c>
      <c r="G27" s="12">
        <v>8</v>
      </c>
      <c r="H27" s="12">
        <v>0</v>
      </c>
      <c r="I27" s="12">
        <v>8</v>
      </c>
    </row>
    <row r="28" spans="1:9" ht="15" x14ac:dyDescent="0.25">
      <c r="A28" s="3"/>
      <c r="B28" s="3"/>
      <c r="C28" s="3" t="s">
        <v>13</v>
      </c>
      <c r="D28" s="12">
        <v>53</v>
      </c>
      <c r="E28" s="12">
        <v>28</v>
      </c>
      <c r="F28" s="12">
        <v>20</v>
      </c>
      <c r="G28" s="12">
        <v>41</v>
      </c>
      <c r="H28" s="12">
        <v>20</v>
      </c>
      <c r="I28" s="12">
        <v>81</v>
      </c>
    </row>
    <row r="29" spans="1:9" ht="15" x14ac:dyDescent="0.25">
      <c r="A29" s="3"/>
      <c r="B29" s="3" t="s">
        <v>26</v>
      </c>
      <c r="C29" s="3"/>
      <c r="D29" s="5">
        <f>SUM(D24:D28)</f>
        <v>215</v>
      </c>
      <c r="E29" s="5">
        <f t="shared" ref="E29:I29" si="10">SUM(E24:E28)</f>
        <v>176</v>
      </c>
      <c r="F29" s="5">
        <f t="shared" si="10"/>
        <v>73</v>
      </c>
      <c r="G29" s="5">
        <f t="shared" si="10"/>
        <v>259</v>
      </c>
      <c r="H29" s="5">
        <f t="shared" si="10"/>
        <v>59</v>
      </c>
      <c r="I29" s="5">
        <f t="shared" si="10"/>
        <v>391</v>
      </c>
    </row>
    <row r="30" spans="1:9" ht="15" x14ac:dyDescent="0.25">
      <c r="A30" s="3"/>
      <c r="B30" s="3" t="s">
        <v>15</v>
      </c>
      <c r="C30" s="3" t="s">
        <v>10</v>
      </c>
      <c r="D30" s="12">
        <v>0</v>
      </c>
      <c r="E30" s="12">
        <v>1</v>
      </c>
      <c r="F30" s="12">
        <v>0</v>
      </c>
      <c r="G30" s="12">
        <v>1</v>
      </c>
      <c r="H30" s="12">
        <v>0</v>
      </c>
      <c r="I30" s="12">
        <v>1</v>
      </c>
    </row>
    <row r="31" spans="1:9" ht="15" x14ac:dyDescent="0.25">
      <c r="A31" s="3"/>
      <c r="B31" s="3"/>
      <c r="C31" s="3" t="s">
        <v>11</v>
      </c>
      <c r="D31" s="12">
        <v>1</v>
      </c>
      <c r="E31" s="12">
        <v>0</v>
      </c>
      <c r="F31" s="12">
        <v>0</v>
      </c>
      <c r="G31" s="12">
        <v>1</v>
      </c>
      <c r="H31" s="12">
        <v>0</v>
      </c>
      <c r="I31" s="12">
        <v>1</v>
      </c>
    </row>
    <row r="32" spans="1:9" ht="15" x14ac:dyDescent="0.25">
      <c r="A32" s="3"/>
      <c r="B32" s="3"/>
      <c r="C32" s="3" t="s">
        <v>12</v>
      </c>
      <c r="D32" s="12">
        <v>1</v>
      </c>
      <c r="E32" s="12">
        <v>3</v>
      </c>
      <c r="F32" s="12">
        <v>2</v>
      </c>
      <c r="G32" s="12">
        <v>2</v>
      </c>
      <c r="H32" s="12">
        <v>0</v>
      </c>
      <c r="I32" s="12">
        <v>4</v>
      </c>
    </row>
    <row r="33" spans="1:9" ht="15" x14ac:dyDescent="0.25">
      <c r="A33" s="3"/>
      <c r="B33" s="3"/>
      <c r="C33" s="3" t="s">
        <v>16</v>
      </c>
      <c r="D33" s="12">
        <v>58</v>
      </c>
      <c r="E33" s="12">
        <v>75</v>
      </c>
      <c r="F33" s="12">
        <v>25</v>
      </c>
      <c r="G33" s="12">
        <v>104</v>
      </c>
      <c r="H33" s="12">
        <v>4</v>
      </c>
      <c r="I33" s="12">
        <v>133</v>
      </c>
    </row>
    <row r="34" spans="1:9" ht="15" x14ac:dyDescent="0.25">
      <c r="A34" s="3"/>
      <c r="B34" s="3"/>
      <c r="C34" s="3" t="s">
        <v>13</v>
      </c>
      <c r="D34" s="12">
        <v>3</v>
      </c>
      <c r="E34" s="12">
        <v>0</v>
      </c>
      <c r="F34" s="12">
        <v>1</v>
      </c>
      <c r="G34" s="12">
        <v>2</v>
      </c>
      <c r="H34" s="12">
        <v>0</v>
      </c>
      <c r="I34" s="12">
        <v>3</v>
      </c>
    </row>
    <row r="35" spans="1:9" ht="15" x14ac:dyDescent="0.25">
      <c r="A35" s="3"/>
      <c r="B35" s="3" t="s">
        <v>26</v>
      </c>
      <c r="C35" s="3"/>
      <c r="D35" s="5">
        <f>SUM(D30:D34)</f>
        <v>63</v>
      </c>
      <c r="E35" s="5">
        <f t="shared" ref="E35:I35" si="11">SUM(E30:E34)</f>
        <v>79</v>
      </c>
      <c r="F35" s="5">
        <f t="shared" si="11"/>
        <v>28</v>
      </c>
      <c r="G35" s="5">
        <f t="shared" si="11"/>
        <v>110</v>
      </c>
      <c r="H35" s="5">
        <f t="shared" si="11"/>
        <v>4</v>
      </c>
      <c r="I35" s="5">
        <f t="shared" si="11"/>
        <v>142</v>
      </c>
    </row>
    <row r="36" spans="1:9" ht="15" x14ac:dyDescent="0.25">
      <c r="A36" s="3" t="s">
        <v>26</v>
      </c>
      <c r="B36" s="3"/>
      <c r="C36" s="3"/>
      <c r="D36" s="5">
        <f>SUM(D35,D29)</f>
        <v>278</v>
      </c>
      <c r="E36" s="5">
        <f t="shared" ref="E36:I36" si="12">SUM(E35,E29)</f>
        <v>255</v>
      </c>
      <c r="F36" s="5">
        <f t="shared" si="12"/>
        <v>101</v>
      </c>
      <c r="G36" s="5">
        <f t="shared" si="12"/>
        <v>369</v>
      </c>
      <c r="H36" s="5">
        <f t="shared" si="12"/>
        <v>63</v>
      </c>
      <c r="I36" s="5">
        <f t="shared" si="12"/>
        <v>533</v>
      </c>
    </row>
    <row r="37" spans="1:9" ht="15" x14ac:dyDescent="0.25">
      <c r="A37" s="3"/>
      <c r="B37" s="3"/>
      <c r="C37" s="3"/>
      <c r="D37" s="5"/>
      <c r="E37" s="5"/>
      <c r="F37" s="5"/>
      <c r="G37" s="5"/>
      <c r="H37" s="5"/>
      <c r="I37" s="5"/>
    </row>
    <row r="38" spans="1:9" ht="15" x14ac:dyDescent="0.25">
      <c r="A38" s="3" t="s">
        <v>18</v>
      </c>
      <c r="B38" s="3" t="s">
        <v>9</v>
      </c>
      <c r="C38" s="3" t="s">
        <v>10</v>
      </c>
      <c r="D38" s="12">
        <v>236</v>
      </c>
      <c r="E38" s="12">
        <v>134</v>
      </c>
      <c r="F38" s="12">
        <v>275</v>
      </c>
      <c r="G38" s="12">
        <v>19</v>
      </c>
      <c r="H38" s="12">
        <v>76</v>
      </c>
      <c r="I38" s="12">
        <v>370</v>
      </c>
    </row>
    <row r="39" spans="1:9" ht="15" x14ac:dyDescent="0.25">
      <c r="A39" s="3"/>
      <c r="B39" s="3"/>
      <c r="C39" s="3" t="s">
        <v>11</v>
      </c>
      <c r="D39" s="12">
        <v>188</v>
      </c>
      <c r="E39" s="12">
        <v>83</v>
      </c>
      <c r="F39" s="12">
        <v>214</v>
      </c>
      <c r="G39" s="12">
        <v>12</v>
      </c>
      <c r="H39" s="12">
        <v>45</v>
      </c>
      <c r="I39" s="12">
        <v>271</v>
      </c>
    </row>
    <row r="40" spans="1:9" ht="15" x14ac:dyDescent="0.25">
      <c r="A40" s="3"/>
      <c r="B40" s="3"/>
      <c r="C40" s="3" t="s">
        <v>12</v>
      </c>
      <c r="D40" s="12">
        <v>54</v>
      </c>
      <c r="E40" s="12">
        <v>108</v>
      </c>
      <c r="F40" s="12">
        <v>141</v>
      </c>
      <c r="G40" s="12">
        <v>9</v>
      </c>
      <c r="H40" s="12">
        <v>12</v>
      </c>
      <c r="I40" s="12">
        <v>162</v>
      </c>
    </row>
    <row r="41" spans="1:9" ht="15" x14ac:dyDescent="0.25">
      <c r="A41" s="3"/>
      <c r="B41" s="3"/>
      <c r="C41" s="3" t="s">
        <v>16</v>
      </c>
      <c r="D41" s="12">
        <v>20</v>
      </c>
      <c r="E41" s="12">
        <v>32</v>
      </c>
      <c r="F41" s="12">
        <v>48</v>
      </c>
      <c r="G41" s="12">
        <v>1</v>
      </c>
      <c r="H41" s="12">
        <v>3</v>
      </c>
      <c r="I41" s="12">
        <v>52</v>
      </c>
    </row>
    <row r="42" spans="1:9" ht="15" x14ac:dyDescent="0.25">
      <c r="A42" s="3"/>
      <c r="B42" s="3"/>
      <c r="C42" s="3" t="s">
        <v>13</v>
      </c>
      <c r="D42" s="12">
        <v>231</v>
      </c>
      <c r="E42" s="12">
        <v>65</v>
      </c>
      <c r="F42" s="12">
        <v>260</v>
      </c>
      <c r="G42" s="12">
        <v>10</v>
      </c>
      <c r="H42" s="12">
        <v>26</v>
      </c>
      <c r="I42" s="12">
        <v>296</v>
      </c>
    </row>
    <row r="43" spans="1:9" ht="15" x14ac:dyDescent="0.25">
      <c r="A43" s="3"/>
      <c r="B43" s="3" t="s">
        <v>26</v>
      </c>
      <c r="C43" s="3"/>
      <c r="D43" s="5">
        <f>SUM(D38:D42)</f>
        <v>729</v>
      </c>
      <c r="E43" s="5">
        <f t="shared" ref="E43" si="13">SUM(E38:E42)</f>
        <v>422</v>
      </c>
      <c r="F43" s="5">
        <f t="shared" ref="F43" si="14">SUM(F38:F42)</f>
        <v>938</v>
      </c>
      <c r="G43" s="5">
        <f t="shared" ref="G43" si="15">SUM(G38:G42)</f>
        <v>51</v>
      </c>
      <c r="H43" s="5">
        <f t="shared" ref="H43" si="16">SUM(H38:H42)</f>
        <v>162</v>
      </c>
      <c r="I43" s="5">
        <f t="shared" ref="I43" si="17">SUM(I38:I42)</f>
        <v>1151</v>
      </c>
    </row>
    <row r="44" spans="1:9" ht="15" x14ac:dyDescent="0.25">
      <c r="A44" s="3"/>
      <c r="B44" s="3" t="s">
        <v>15</v>
      </c>
      <c r="C44" s="3" t="s">
        <v>10</v>
      </c>
      <c r="D44" s="12">
        <v>4</v>
      </c>
      <c r="E44" s="12">
        <v>7</v>
      </c>
      <c r="F44" s="12">
        <v>6</v>
      </c>
      <c r="G44" s="12">
        <v>0</v>
      </c>
      <c r="H44" s="12">
        <v>5</v>
      </c>
      <c r="I44" s="12">
        <v>11</v>
      </c>
    </row>
    <row r="45" spans="1:9" ht="15" x14ac:dyDescent="0.25">
      <c r="A45" s="3"/>
      <c r="B45" s="3"/>
      <c r="C45" s="3" t="s">
        <v>11</v>
      </c>
      <c r="D45" s="12">
        <v>4</v>
      </c>
      <c r="E45" s="12">
        <v>2</v>
      </c>
      <c r="F45" s="12">
        <v>5</v>
      </c>
      <c r="G45" s="12">
        <v>0</v>
      </c>
      <c r="H45" s="12">
        <v>1</v>
      </c>
      <c r="I45" s="12">
        <v>6</v>
      </c>
    </row>
    <row r="46" spans="1:9" ht="15" x14ac:dyDescent="0.25">
      <c r="A46" s="3"/>
      <c r="B46" s="3"/>
      <c r="C46" s="3" t="s">
        <v>12</v>
      </c>
      <c r="D46" s="12">
        <v>1</v>
      </c>
      <c r="E46" s="12">
        <v>5</v>
      </c>
      <c r="F46" s="12">
        <v>5</v>
      </c>
      <c r="G46" s="12">
        <v>0</v>
      </c>
      <c r="H46" s="12">
        <v>1</v>
      </c>
      <c r="I46" s="12">
        <v>6</v>
      </c>
    </row>
    <row r="47" spans="1:9" ht="15" x14ac:dyDescent="0.25">
      <c r="A47" s="3"/>
      <c r="B47" s="3"/>
      <c r="C47" s="3" t="s">
        <v>16</v>
      </c>
      <c r="D47" s="12">
        <v>43</v>
      </c>
      <c r="E47" s="12">
        <v>73</v>
      </c>
      <c r="F47" s="12">
        <v>103</v>
      </c>
      <c r="G47" s="12">
        <v>3</v>
      </c>
      <c r="H47" s="12">
        <v>10</v>
      </c>
      <c r="I47" s="12">
        <v>116</v>
      </c>
    </row>
    <row r="48" spans="1:9" ht="15" x14ac:dyDescent="0.25">
      <c r="A48" s="3"/>
      <c r="B48" s="3"/>
      <c r="C48" s="3" t="s">
        <v>13</v>
      </c>
      <c r="D48" s="12">
        <v>7</v>
      </c>
      <c r="E48" s="12">
        <v>1</v>
      </c>
      <c r="F48" s="12">
        <v>7</v>
      </c>
      <c r="G48" s="12">
        <v>0</v>
      </c>
      <c r="H48" s="12">
        <v>1</v>
      </c>
      <c r="I48" s="12">
        <v>8</v>
      </c>
    </row>
    <row r="49" spans="1:10" ht="15" x14ac:dyDescent="0.25">
      <c r="A49" s="3"/>
      <c r="B49" s="3" t="s">
        <v>26</v>
      </c>
      <c r="C49" s="3"/>
      <c r="D49" s="5">
        <f>SUM(D44:D48)</f>
        <v>59</v>
      </c>
      <c r="E49" s="5">
        <f t="shared" ref="E49" si="18">SUM(E44:E48)</f>
        <v>88</v>
      </c>
      <c r="F49" s="5">
        <f t="shared" ref="F49" si="19">SUM(F44:F48)</f>
        <v>126</v>
      </c>
      <c r="G49" s="5">
        <f t="shared" ref="G49" si="20">SUM(G44:G48)</f>
        <v>3</v>
      </c>
      <c r="H49" s="5">
        <f t="shared" ref="H49" si="21">SUM(H44:H48)</f>
        <v>18</v>
      </c>
      <c r="I49" s="5">
        <f t="shared" ref="I49" si="22">SUM(I44:I48)</f>
        <v>147</v>
      </c>
    </row>
    <row r="50" spans="1:10" ht="15" x14ac:dyDescent="0.25">
      <c r="A50" s="3" t="s">
        <v>26</v>
      </c>
      <c r="B50" s="3"/>
      <c r="C50" s="3"/>
      <c r="D50" s="5">
        <f>SUM(D49,D43)</f>
        <v>788</v>
      </c>
      <c r="E50" s="5">
        <f t="shared" ref="E50:I50" si="23">SUM(E49,E43)</f>
        <v>510</v>
      </c>
      <c r="F50" s="5">
        <f t="shared" si="23"/>
        <v>1064</v>
      </c>
      <c r="G50" s="5">
        <f t="shared" si="23"/>
        <v>54</v>
      </c>
      <c r="H50" s="5">
        <f t="shared" si="23"/>
        <v>180</v>
      </c>
      <c r="I50" s="5">
        <f t="shared" si="23"/>
        <v>1298</v>
      </c>
    </row>
    <row r="51" spans="1:10" ht="15" x14ac:dyDescent="0.25">
      <c r="A51" s="3"/>
      <c r="B51" s="3"/>
      <c r="C51" s="3"/>
      <c r="D51" s="5"/>
      <c r="E51" s="5"/>
      <c r="F51" s="5"/>
      <c r="G51" s="5"/>
      <c r="H51" s="5"/>
      <c r="I51" s="5"/>
    </row>
    <row r="52" spans="1:10" ht="15" x14ac:dyDescent="0.25">
      <c r="A52" s="3" t="s">
        <v>19</v>
      </c>
      <c r="B52" s="3" t="s">
        <v>9</v>
      </c>
      <c r="C52" s="3" t="s">
        <v>10</v>
      </c>
      <c r="D52" s="12">
        <v>8</v>
      </c>
      <c r="E52" s="12">
        <v>23</v>
      </c>
      <c r="F52" s="12">
        <v>28</v>
      </c>
      <c r="G52" s="12">
        <v>1</v>
      </c>
      <c r="H52" s="12">
        <v>2</v>
      </c>
      <c r="I52" s="12">
        <v>31</v>
      </c>
    </row>
    <row r="53" spans="1:10" ht="15" x14ac:dyDescent="0.25">
      <c r="A53" s="3"/>
      <c r="B53" s="3"/>
      <c r="C53" s="3" t="s">
        <v>11</v>
      </c>
      <c r="D53" s="12">
        <v>10</v>
      </c>
      <c r="E53" s="12">
        <v>8</v>
      </c>
      <c r="F53" s="12">
        <v>15</v>
      </c>
      <c r="G53" s="12">
        <v>1</v>
      </c>
      <c r="H53" s="12">
        <v>2</v>
      </c>
      <c r="I53" s="12">
        <v>18</v>
      </c>
    </row>
    <row r="54" spans="1:10" ht="15" x14ac:dyDescent="0.25">
      <c r="A54" s="3"/>
      <c r="B54" s="3"/>
      <c r="C54" s="3" t="s">
        <v>12</v>
      </c>
      <c r="D54" s="12">
        <v>13</v>
      </c>
      <c r="E54" s="12">
        <v>36</v>
      </c>
      <c r="F54" s="12">
        <v>46</v>
      </c>
      <c r="G54" s="12">
        <v>0</v>
      </c>
      <c r="H54" s="12">
        <v>3</v>
      </c>
      <c r="I54" s="12">
        <v>49</v>
      </c>
    </row>
    <row r="55" spans="1:10" ht="15" x14ac:dyDescent="0.25">
      <c r="A55" s="3"/>
      <c r="B55" s="3"/>
      <c r="C55" s="3" t="s">
        <v>13</v>
      </c>
      <c r="D55" s="12">
        <v>16</v>
      </c>
      <c r="E55" s="12">
        <v>17</v>
      </c>
      <c r="F55" s="12">
        <v>30</v>
      </c>
      <c r="G55" s="12">
        <v>2</v>
      </c>
      <c r="H55" s="12">
        <v>1</v>
      </c>
      <c r="I55" s="12">
        <v>33</v>
      </c>
    </row>
    <row r="56" spans="1:10" ht="15" x14ac:dyDescent="0.25">
      <c r="A56" s="3"/>
      <c r="B56" s="3" t="s">
        <v>26</v>
      </c>
      <c r="C56" s="3"/>
      <c r="D56" s="5">
        <f>SUM(D52:D55)</f>
        <v>47</v>
      </c>
      <c r="E56" s="5">
        <f t="shared" ref="E56:I56" si="24">SUM(E52:E55)</f>
        <v>84</v>
      </c>
      <c r="F56" s="5">
        <f t="shared" si="24"/>
        <v>119</v>
      </c>
      <c r="G56" s="5">
        <f t="shared" si="24"/>
        <v>4</v>
      </c>
      <c r="H56" s="5">
        <f t="shared" si="24"/>
        <v>8</v>
      </c>
      <c r="I56" s="5">
        <f t="shared" si="24"/>
        <v>131</v>
      </c>
    </row>
    <row r="57" spans="1:10" ht="15" x14ac:dyDescent="0.25">
      <c r="A57" s="3"/>
      <c r="B57" s="3" t="s">
        <v>15</v>
      </c>
      <c r="C57" s="3" t="s">
        <v>10</v>
      </c>
      <c r="D57" s="12">
        <v>1</v>
      </c>
      <c r="E57" s="12">
        <v>0</v>
      </c>
      <c r="F57" s="12">
        <v>1</v>
      </c>
      <c r="G57" s="12">
        <v>0</v>
      </c>
      <c r="H57" s="12">
        <v>0</v>
      </c>
      <c r="I57" s="12">
        <v>1</v>
      </c>
    </row>
    <row r="58" spans="1:10" ht="15" x14ac:dyDescent="0.25">
      <c r="A58" s="3"/>
      <c r="B58" s="4"/>
      <c r="C58" s="3" t="s">
        <v>12</v>
      </c>
      <c r="D58" s="12">
        <v>15</v>
      </c>
      <c r="E58" s="12">
        <v>53</v>
      </c>
      <c r="F58" s="12">
        <v>57</v>
      </c>
      <c r="G58" s="12">
        <v>9</v>
      </c>
      <c r="H58" s="12">
        <v>2</v>
      </c>
      <c r="I58" s="12">
        <v>68</v>
      </c>
    </row>
    <row r="59" spans="1:10" ht="15" x14ac:dyDescent="0.25">
      <c r="A59" s="3"/>
      <c r="B59" s="3"/>
      <c r="C59" s="3" t="s">
        <v>13</v>
      </c>
      <c r="D59" s="12">
        <v>1</v>
      </c>
      <c r="E59" s="12">
        <v>4</v>
      </c>
      <c r="F59" s="12">
        <v>5</v>
      </c>
      <c r="G59" s="12">
        <v>0</v>
      </c>
      <c r="H59" s="12">
        <v>0</v>
      </c>
      <c r="I59" s="12">
        <v>5</v>
      </c>
    </row>
    <row r="60" spans="1:10" ht="15" x14ac:dyDescent="0.25">
      <c r="A60" s="3"/>
      <c r="B60" s="3" t="s">
        <v>26</v>
      </c>
      <c r="C60" s="3"/>
      <c r="D60" s="5">
        <f>SUM(D57:D59)</f>
        <v>17</v>
      </c>
      <c r="E60" s="5">
        <f t="shared" ref="E60:I60" si="25">SUM(E57:E59)</f>
        <v>57</v>
      </c>
      <c r="F60" s="5">
        <f t="shared" si="25"/>
        <v>63</v>
      </c>
      <c r="G60" s="5">
        <f t="shared" si="25"/>
        <v>9</v>
      </c>
      <c r="H60" s="5">
        <f t="shared" si="25"/>
        <v>2</v>
      </c>
      <c r="I60" s="5">
        <f t="shared" si="25"/>
        <v>74</v>
      </c>
    </row>
    <row r="61" spans="1:10" ht="15" x14ac:dyDescent="0.25">
      <c r="A61" s="3" t="s">
        <v>26</v>
      </c>
      <c r="B61" s="3"/>
      <c r="C61" s="3"/>
      <c r="D61" s="5">
        <f>SUM(D60,D56)</f>
        <v>64</v>
      </c>
      <c r="E61" s="5">
        <f t="shared" ref="E61:I61" si="26">SUM(E60,E56)</f>
        <v>141</v>
      </c>
      <c r="F61" s="5">
        <f t="shared" si="26"/>
        <v>182</v>
      </c>
      <c r="G61" s="5">
        <f t="shared" si="26"/>
        <v>13</v>
      </c>
      <c r="H61" s="5">
        <f t="shared" si="26"/>
        <v>10</v>
      </c>
      <c r="I61" s="5">
        <f t="shared" si="26"/>
        <v>205</v>
      </c>
      <c r="J61" s="5"/>
    </row>
    <row r="62" spans="1:10" ht="15" x14ac:dyDescent="0.25">
      <c r="A62" s="3"/>
      <c r="B62" s="3"/>
      <c r="C62" s="3"/>
      <c r="D62" s="5"/>
      <c r="E62" s="5"/>
      <c r="F62" s="5"/>
      <c r="G62" s="5"/>
      <c r="H62" s="5"/>
      <c r="I62" s="5"/>
    </row>
    <row r="63" spans="1:10" ht="15" x14ac:dyDescent="0.25">
      <c r="A63" s="3" t="s">
        <v>20</v>
      </c>
      <c r="B63" s="3" t="s">
        <v>9</v>
      </c>
      <c r="C63" s="3" t="s">
        <v>10</v>
      </c>
      <c r="D63" s="12">
        <v>22</v>
      </c>
      <c r="E63" s="12">
        <v>30</v>
      </c>
      <c r="F63" s="12">
        <v>8</v>
      </c>
      <c r="G63" s="12">
        <v>38</v>
      </c>
      <c r="H63" s="12">
        <v>6</v>
      </c>
      <c r="I63" s="12">
        <v>52</v>
      </c>
    </row>
    <row r="64" spans="1:10" ht="15" x14ac:dyDescent="0.25">
      <c r="A64" s="3"/>
      <c r="B64" s="3"/>
      <c r="C64" s="3" t="s">
        <v>11</v>
      </c>
      <c r="D64" s="12">
        <v>18</v>
      </c>
      <c r="E64" s="12">
        <v>13</v>
      </c>
      <c r="F64" s="12">
        <v>6</v>
      </c>
      <c r="G64" s="12">
        <v>17</v>
      </c>
      <c r="H64" s="12">
        <v>8</v>
      </c>
      <c r="I64" s="12">
        <v>31</v>
      </c>
    </row>
    <row r="65" spans="1:9" ht="15" x14ac:dyDescent="0.25">
      <c r="A65" s="3"/>
      <c r="B65" s="3"/>
      <c r="C65" s="3" t="s">
        <v>12</v>
      </c>
      <c r="D65" s="12">
        <v>9</v>
      </c>
      <c r="E65" s="12">
        <v>16</v>
      </c>
      <c r="F65" s="12">
        <v>2</v>
      </c>
      <c r="G65" s="12">
        <v>23</v>
      </c>
      <c r="H65" s="12">
        <v>0</v>
      </c>
      <c r="I65" s="12">
        <v>25</v>
      </c>
    </row>
    <row r="66" spans="1:9" ht="15" x14ac:dyDescent="0.25">
      <c r="A66" s="3"/>
      <c r="B66" s="3"/>
      <c r="C66" s="3" t="s">
        <v>13</v>
      </c>
      <c r="D66" s="12">
        <v>13</v>
      </c>
      <c r="E66" s="12">
        <v>3</v>
      </c>
      <c r="F66" s="12">
        <v>5</v>
      </c>
      <c r="G66" s="12">
        <v>6</v>
      </c>
      <c r="H66" s="12">
        <v>5</v>
      </c>
      <c r="I66" s="12">
        <v>16</v>
      </c>
    </row>
    <row r="67" spans="1:9" ht="15" x14ac:dyDescent="0.25">
      <c r="A67" s="3"/>
      <c r="B67" s="3" t="s">
        <v>26</v>
      </c>
      <c r="C67" s="3"/>
      <c r="D67" s="5">
        <f>SUM(D63:D66)</f>
        <v>62</v>
      </c>
      <c r="E67" s="5">
        <f t="shared" ref="E67:I67" si="27">SUM(E63:E66)</f>
        <v>62</v>
      </c>
      <c r="F67" s="5">
        <f t="shared" si="27"/>
        <v>21</v>
      </c>
      <c r="G67" s="5">
        <f t="shared" si="27"/>
        <v>84</v>
      </c>
      <c r="H67" s="5">
        <f t="shared" si="27"/>
        <v>19</v>
      </c>
      <c r="I67" s="5">
        <f t="shared" si="27"/>
        <v>124</v>
      </c>
    </row>
    <row r="68" spans="1:9" ht="15" x14ac:dyDescent="0.25">
      <c r="A68" s="3"/>
      <c r="B68" s="3" t="s">
        <v>15</v>
      </c>
      <c r="C68" s="3" t="s">
        <v>12</v>
      </c>
      <c r="D68" s="12">
        <v>7</v>
      </c>
      <c r="E68" s="12">
        <v>21</v>
      </c>
      <c r="F68" s="12">
        <v>6</v>
      </c>
      <c r="G68" s="12">
        <v>22</v>
      </c>
      <c r="H68" s="12">
        <v>0</v>
      </c>
      <c r="I68" s="12">
        <v>28</v>
      </c>
    </row>
    <row r="69" spans="1:9" ht="15" x14ac:dyDescent="0.25">
      <c r="A69" s="3"/>
      <c r="B69" s="3"/>
      <c r="C69" s="3" t="s">
        <v>13</v>
      </c>
      <c r="D69" s="12">
        <v>2</v>
      </c>
      <c r="E69" s="12">
        <v>0</v>
      </c>
      <c r="F69" s="12">
        <v>0</v>
      </c>
      <c r="G69" s="12">
        <v>1</v>
      </c>
      <c r="H69" s="12">
        <v>1</v>
      </c>
      <c r="I69" s="12">
        <v>2</v>
      </c>
    </row>
    <row r="70" spans="1:9" ht="15" x14ac:dyDescent="0.25">
      <c r="A70" s="3"/>
      <c r="B70" s="3" t="s">
        <v>26</v>
      </c>
      <c r="C70" s="3"/>
      <c r="D70" s="12">
        <f>SUM(D68:D69)</f>
        <v>9</v>
      </c>
      <c r="E70" s="12">
        <f t="shared" ref="E70:I70" si="28">SUM(E68:E69)</f>
        <v>21</v>
      </c>
      <c r="F70" s="12">
        <f t="shared" si="28"/>
        <v>6</v>
      </c>
      <c r="G70" s="12">
        <f t="shared" si="28"/>
        <v>23</v>
      </c>
      <c r="H70" s="12">
        <f t="shared" si="28"/>
        <v>1</v>
      </c>
      <c r="I70" s="12">
        <f t="shared" si="28"/>
        <v>30</v>
      </c>
    </row>
    <row r="71" spans="1:9" ht="15" x14ac:dyDescent="0.25">
      <c r="A71" s="3" t="s">
        <v>26</v>
      </c>
      <c r="B71" s="3"/>
      <c r="C71" s="3"/>
      <c r="D71" s="5">
        <f>SUM(D67,D70)</f>
        <v>71</v>
      </c>
      <c r="E71" s="5">
        <f t="shared" ref="E71:I71" si="29">SUM(E67,E70)</f>
        <v>83</v>
      </c>
      <c r="F71" s="5">
        <f t="shared" si="29"/>
        <v>27</v>
      </c>
      <c r="G71" s="5">
        <f t="shared" si="29"/>
        <v>107</v>
      </c>
      <c r="H71" s="5">
        <f t="shared" si="29"/>
        <v>20</v>
      </c>
      <c r="I71" s="5">
        <f t="shared" si="29"/>
        <v>154</v>
      </c>
    </row>
    <row r="72" spans="1:9" ht="15" x14ac:dyDescent="0.25">
      <c r="A72" s="3"/>
      <c r="B72" s="3"/>
      <c r="C72" s="3"/>
      <c r="D72" s="5"/>
      <c r="E72" s="5"/>
      <c r="F72" s="5"/>
      <c r="G72" s="5"/>
      <c r="H72" s="5"/>
      <c r="I72" s="5"/>
    </row>
    <row r="73" spans="1:9" ht="15" x14ac:dyDescent="0.25">
      <c r="A73" s="3" t="s">
        <v>21</v>
      </c>
      <c r="B73" s="3" t="s">
        <v>9</v>
      </c>
      <c r="C73" s="3" t="s">
        <v>10</v>
      </c>
      <c r="D73" s="12">
        <v>297</v>
      </c>
      <c r="E73" s="12">
        <v>245</v>
      </c>
      <c r="F73" s="12">
        <v>401</v>
      </c>
      <c r="G73" s="12">
        <v>50</v>
      </c>
      <c r="H73" s="12">
        <v>91</v>
      </c>
      <c r="I73" s="12">
        <v>542</v>
      </c>
    </row>
    <row r="74" spans="1:9" ht="15" x14ac:dyDescent="0.25">
      <c r="A74" s="3"/>
      <c r="B74" s="3"/>
      <c r="C74" s="3" t="s">
        <v>11</v>
      </c>
      <c r="D74" s="12">
        <v>248</v>
      </c>
      <c r="E74" s="12">
        <v>170</v>
      </c>
      <c r="F74" s="12">
        <v>321</v>
      </c>
      <c r="G74" s="12">
        <v>34</v>
      </c>
      <c r="H74" s="12">
        <v>63</v>
      </c>
      <c r="I74" s="12">
        <v>418</v>
      </c>
    </row>
    <row r="75" spans="1:9" ht="15" x14ac:dyDescent="0.25">
      <c r="A75" s="3"/>
      <c r="B75" s="3"/>
      <c r="C75" s="3" t="s">
        <v>12</v>
      </c>
      <c r="D75" s="12">
        <v>72</v>
      </c>
      <c r="E75" s="12">
        <v>172</v>
      </c>
      <c r="F75" s="12">
        <v>204</v>
      </c>
      <c r="G75" s="12">
        <v>12</v>
      </c>
      <c r="H75" s="12">
        <v>28</v>
      </c>
      <c r="I75" s="12">
        <v>244</v>
      </c>
    </row>
    <row r="76" spans="1:9" ht="15" x14ac:dyDescent="0.25">
      <c r="A76" s="3"/>
      <c r="B76" s="3"/>
      <c r="C76" s="3" t="s">
        <v>16</v>
      </c>
      <c r="D76" s="12">
        <v>7</v>
      </c>
      <c r="E76" s="12">
        <v>13</v>
      </c>
      <c r="F76" s="12">
        <v>16</v>
      </c>
      <c r="G76" s="12">
        <v>2</v>
      </c>
      <c r="H76" s="12">
        <v>2</v>
      </c>
      <c r="I76" s="12">
        <v>20</v>
      </c>
    </row>
    <row r="77" spans="1:9" ht="15" x14ac:dyDescent="0.25">
      <c r="A77" s="3"/>
      <c r="B77" s="3"/>
      <c r="C77" s="3" t="s">
        <v>13</v>
      </c>
      <c r="D77" s="12">
        <v>313</v>
      </c>
      <c r="E77" s="12">
        <v>99</v>
      </c>
      <c r="F77" s="12">
        <v>347</v>
      </c>
      <c r="G77" s="12">
        <v>18</v>
      </c>
      <c r="H77" s="12">
        <v>47</v>
      </c>
      <c r="I77" s="12">
        <v>412</v>
      </c>
    </row>
    <row r="78" spans="1:9" ht="15" x14ac:dyDescent="0.25">
      <c r="A78" s="3"/>
      <c r="B78" s="3" t="s">
        <v>26</v>
      </c>
      <c r="C78" s="3"/>
      <c r="D78" s="5">
        <f>SUM(D73:D77)</f>
        <v>937</v>
      </c>
      <c r="E78" s="5">
        <f t="shared" ref="E78:I78" si="30">SUM(E73:E77)</f>
        <v>699</v>
      </c>
      <c r="F78" s="5">
        <f t="shared" si="30"/>
        <v>1289</v>
      </c>
      <c r="G78" s="5">
        <f t="shared" si="30"/>
        <v>116</v>
      </c>
      <c r="H78" s="5">
        <f t="shared" si="30"/>
        <v>231</v>
      </c>
      <c r="I78" s="5">
        <f t="shared" si="30"/>
        <v>1636</v>
      </c>
    </row>
    <row r="79" spans="1:9" ht="15" x14ac:dyDescent="0.25">
      <c r="A79" s="3"/>
      <c r="B79" s="3" t="s">
        <v>15</v>
      </c>
      <c r="C79" s="3" t="s">
        <v>10</v>
      </c>
      <c r="D79" s="12">
        <v>37</v>
      </c>
      <c r="E79" s="12">
        <v>55</v>
      </c>
      <c r="F79" s="12">
        <v>74</v>
      </c>
      <c r="G79" s="12">
        <v>10</v>
      </c>
      <c r="H79" s="12">
        <v>8</v>
      </c>
      <c r="I79" s="12">
        <v>92</v>
      </c>
    </row>
    <row r="80" spans="1:9" ht="15" x14ac:dyDescent="0.25">
      <c r="A80" s="3"/>
      <c r="B80" s="3"/>
      <c r="C80" s="3" t="s">
        <v>11</v>
      </c>
      <c r="D80" s="12">
        <v>15</v>
      </c>
      <c r="E80" s="12">
        <v>20</v>
      </c>
      <c r="F80" s="12">
        <v>30</v>
      </c>
      <c r="G80" s="12">
        <v>2</v>
      </c>
      <c r="H80" s="12">
        <v>3</v>
      </c>
      <c r="I80" s="12">
        <v>35</v>
      </c>
    </row>
    <row r="81" spans="1:9" ht="15" x14ac:dyDescent="0.25">
      <c r="A81" s="3"/>
      <c r="B81" s="3"/>
      <c r="C81" s="3" t="s">
        <v>12</v>
      </c>
      <c r="D81" s="12">
        <v>19</v>
      </c>
      <c r="E81" s="12">
        <v>55</v>
      </c>
      <c r="F81" s="12">
        <v>65</v>
      </c>
      <c r="G81" s="12">
        <v>6</v>
      </c>
      <c r="H81" s="12">
        <v>3</v>
      </c>
      <c r="I81" s="12">
        <v>74</v>
      </c>
    </row>
    <row r="82" spans="1:9" ht="15" x14ac:dyDescent="0.25">
      <c r="A82" s="3"/>
      <c r="B82" s="3"/>
      <c r="C82" s="3" t="s">
        <v>16</v>
      </c>
      <c r="D82" s="12">
        <v>0</v>
      </c>
      <c r="E82" s="12">
        <v>1</v>
      </c>
      <c r="F82" s="12">
        <v>1</v>
      </c>
      <c r="G82" s="12">
        <v>0</v>
      </c>
      <c r="H82" s="12">
        <v>0</v>
      </c>
      <c r="I82" s="12">
        <v>1</v>
      </c>
    </row>
    <row r="83" spans="1:9" ht="15" x14ac:dyDescent="0.25">
      <c r="A83" s="3"/>
      <c r="B83" s="3"/>
      <c r="C83" s="3" t="s">
        <v>13</v>
      </c>
      <c r="D83" s="12">
        <v>38</v>
      </c>
      <c r="E83" s="12">
        <v>16</v>
      </c>
      <c r="F83" s="12">
        <v>47</v>
      </c>
      <c r="G83" s="12">
        <v>4</v>
      </c>
      <c r="H83" s="12">
        <v>3</v>
      </c>
      <c r="I83" s="12">
        <v>54</v>
      </c>
    </row>
    <row r="84" spans="1:9" ht="15" x14ac:dyDescent="0.25">
      <c r="A84" s="3"/>
      <c r="B84" s="3" t="s">
        <v>26</v>
      </c>
      <c r="C84" s="3"/>
      <c r="D84" s="5">
        <f>SUM(D79:D83)</f>
        <v>109</v>
      </c>
      <c r="E84" s="5">
        <f t="shared" ref="E84" si="31">SUM(E79:E83)</f>
        <v>147</v>
      </c>
      <c r="F84" s="5">
        <f t="shared" ref="F84" si="32">SUM(F79:F83)</f>
        <v>217</v>
      </c>
      <c r="G84" s="5">
        <f t="shared" ref="G84" si="33">SUM(G79:G83)</f>
        <v>22</v>
      </c>
      <c r="H84" s="5">
        <f t="shared" ref="H84" si="34">SUM(H79:H83)</f>
        <v>17</v>
      </c>
      <c r="I84" s="5">
        <f t="shared" ref="I84" si="35">SUM(I79:I83)</f>
        <v>256</v>
      </c>
    </row>
    <row r="85" spans="1:9" ht="15" x14ac:dyDescent="0.25">
      <c r="A85" s="3" t="s">
        <v>26</v>
      </c>
      <c r="B85" s="3"/>
      <c r="C85" s="3"/>
      <c r="D85" s="5">
        <f>SUM(D84,D78)</f>
        <v>1046</v>
      </c>
      <c r="E85" s="5">
        <f t="shared" ref="E85:I85" si="36">SUM(E84,E78)</f>
        <v>846</v>
      </c>
      <c r="F85" s="5">
        <f t="shared" si="36"/>
        <v>1506</v>
      </c>
      <c r="G85" s="5">
        <f t="shared" si="36"/>
        <v>138</v>
      </c>
      <c r="H85" s="5">
        <f t="shared" si="36"/>
        <v>248</v>
      </c>
      <c r="I85" s="5">
        <f t="shared" si="36"/>
        <v>1892</v>
      </c>
    </row>
    <row r="86" spans="1:9" ht="15" x14ac:dyDescent="0.25">
      <c r="A86" s="3"/>
      <c r="B86" s="3"/>
      <c r="C86" s="3"/>
      <c r="D86" s="5"/>
      <c r="E86" s="5"/>
      <c r="F86" s="5"/>
      <c r="G86" s="5"/>
      <c r="H86" s="5"/>
      <c r="I86" s="5"/>
    </row>
    <row r="87" spans="1:9" ht="15" x14ac:dyDescent="0.25">
      <c r="A87" s="3" t="s">
        <v>22</v>
      </c>
      <c r="B87" s="3" t="s">
        <v>9</v>
      </c>
      <c r="C87" s="3" t="s">
        <v>10</v>
      </c>
      <c r="D87" s="12">
        <v>97</v>
      </c>
      <c r="E87" s="12">
        <v>103</v>
      </c>
      <c r="F87" s="12">
        <v>155</v>
      </c>
      <c r="G87" s="12">
        <v>14</v>
      </c>
      <c r="H87" s="12">
        <v>31</v>
      </c>
      <c r="I87" s="12">
        <v>200</v>
      </c>
    </row>
    <row r="88" spans="1:9" ht="15" x14ac:dyDescent="0.25">
      <c r="A88" s="3"/>
      <c r="B88" s="3"/>
      <c r="C88" s="3" t="s">
        <v>11</v>
      </c>
      <c r="D88" s="12">
        <v>124</v>
      </c>
      <c r="E88" s="12">
        <v>96</v>
      </c>
      <c r="F88" s="12">
        <v>190</v>
      </c>
      <c r="G88" s="12">
        <v>6</v>
      </c>
      <c r="H88" s="12">
        <v>24</v>
      </c>
      <c r="I88" s="12">
        <v>220</v>
      </c>
    </row>
    <row r="89" spans="1:9" ht="15" x14ac:dyDescent="0.25">
      <c r="A89" s="3"/>
      <c r="B89" s="3"/>
      <c r="C89" s="3" t="s">
        <v>12</v>
      </c>
      <c r="D89" s="12">
        <v>43</v>
      </c>
      <c r="E89" s="12">
        <v>106</v>
      </c>
      <c r="F89" s="12">
        <v>135</v>
      </c>
      <c r="G89" s="12">
        <v>7</v>
      </c>
      <c r="H89" s="12">
        <v>7</v>
      </c>
      <c r="I89" s="12">
        <v>149</v>
      </c>
    </row>
    <row r="90" spans="1:9" ht="15" x14ac:dyDescent="0.25">
      <c r="A90" s="3"/>
      <c r="B90" s="3"/>
      <c r="C90" s="3" t="s">
        <v>16</v>
      </c>
      <c r="D90" s="12">
        <v>0</v>
      </c>
      <c r="E90" s="12">
        <v>1</v>
      </c>
      <c r="F90" s="12">
        <v>1</v>
      </c>
      <c r="G90" s="12">
        <v>0</v>
      </c>
      <c r="H90" s="12">
        <v>0</v>
      </c>
      <c r="I90" s="12">
        <v>1</v>
      </c>
    </row>
    <row r="91" spans="1:9" ht="15" x14ac:dyDescent="0.25">
      <c r="A91" s="3"/>
      <c r="B91" s="3"/>
      <c r="C91" s="3" t="s">
        <v>13</v>
      </c>
      <c r="D91" s="12">
        <v>92</v>
      </c>
      <c r="E91" s="12">
        <v>37</v>
      </c>
      <c r="F91" s="12">
        <v>113</v>
      </c>
      <c r="G91" s="12">
        <v>5</v>
      </c>
      <c r="H91" s="12">
        <v>11</v>
      </c>
      <c r="I91" s="12">
        <v>129</v>
      </c>
    </row>
    <row r="92" spans="1:9" ht="15" x14ac:dyDescent="0.25">
      <c r="A92" s="3"/>
      <c r="B92" s="3" t="s">
        <v>26</v>
      </c>
      <c r="C92" s="3"/>
      <c r="D92" s="5">
        <f>SUM(D87:D91)</f>
        <v>356</v>
      </c>
      <c r="E92" s="5">
        <f t="shared" ref="E92:I92" si="37">SUM(E87:E91)</f>
        <v>343</v>
      </c>
      <c r="F92" s="5">
        <f t="shared" si="37"/>
        <v>594</v>
      </c>
      <c r="G92" s="5">
        <f t="shared" si="37"/>
        <v>32</v>
      </c>
      <c r="H92" s="5">
        <f t="shared" si="37"/>
        <v>73</v>
      </c>
      <c r="I92" s="5">
        <f t="shared" si="37"/>
        <v>699</v>
      </c>
    </row>
    <row r="93" spans="1:9" ht="15" x14ac:dyDescent="0.25">
      <c r="A93" s="3"/>
      <c r="B93" s="3" t="s">
        <v>15</v>
      </c>
      <c r="C93" s="3" t="s">
        <v>10</v>
      </c>
      <c r="D93" s="12">
        <v>0</v>
      </c>
      <c r="E93" s="12">
        <v>2</v>
      </c>
      <c r="F93" s="12">
        <v>2</v>
      </c>
      <c r="G93" s="12">
        <v>0</v>
      </c>
      <c r="H93" s="12">
        <v>0</v>
      </c>
      <c r="I93" s="12">
        <v>2</v>
      </c>
    </row>
    <row r="94" spans="1:9" ht="15" x14ac:dyDescent="0.25">
      <c r="A94" s="3"/>
      <c r="B94" s="3"/>
      <c r="C94" s="3" t="s">
        <v>11</v>
      </c>
      <c r="D94" s="12">
        <v>2</v>
      </c>
      <c r="E94" s="12">
        <v>0</v>
      </c>
      <c r="F94" s="12">
        <v>2</v>
      </c>
      <c r="G94" s="12">
        <v>0</v>
      </c>
      <c r="H94" s="12">
        <v>0</v>
      </c>
      <c r="I94" s="12">
        <v>2</v>
      </c>
    </row>
    <row r="95" spans="1:9" ht="15" x14ac:dyDescent="0.25">
      <c r="A95" s="3"/>
      <c r="B95" s="3"/>
      <c r="C95" s="3" t="s">
        <v>12</v>
      </c>
      <c r="D95" s="12">
        <v>89</v>
      </c>
      <c r="E95" s="12">
        <v>117</v>
      </c>
      <c r="F95" s="12">
        <v>183</v>
      </c>
      <c r="G95" s="12">
        <v>13</v>
      </c>
      <c r="H95" s="12">
        <v>10</v>
      </c>
      <c r="I95" s="12">
        <v>206</v>
      </c>
    </row>
    <row r="96" spans="1:9" ht="15" x14ac:dyDescent="0.25">
      <c r="A96" s="4"/>
      <c r="B96" s="4"/>
      <c r="C96" s="3" t="s">
        <v>13</v>
      </c>
      <c r="D96" s="12">
        <v>5</v>
      </c>
      <c r="E96" s="12">
        <v>0</v>
      </c>
      <c r="F96" s="12">
        <v>5</v>
      </c>
      <c r="G96" s="12">
        <v>0</v>
      </c>
      <c r="H96" s="12">
        <v>0</v>
      </c>
      <c r="I96" s="12">
        <v>5</v>
      </c>
    </row>
    <row r="97" spans="1:9" ht="15" x14ac:dyDescent="0.25">
      <c r="A97" s="4"/>
      <c r="B97" s="4" t="s">
        <v>26</v>
      </c>
      <c r="C97" s="4"/>
      <c r="D97" s="5">
        <f>SUM(D93:D96)</f>
        <v>96</v>
      </c>
      <c r="E97" s="5">
        <f t="shared" ref="E97" si="38">SUM(E93:E96)</f>
        <v>119</v>
      </c>
      <c r="F97" s="5">
        <f t="shared" ref="F97" si="39">SUM(F93:F96)</f>
        <v>192</v>
      </c>
      <c r="G97" s="5">
        <f t="shared" ref="G97" si="40">SUM(G93:G96)</f>
        <v>13</v>
      </c>
      <c r="H97" s="5">
        <f t="shared" ref="H97" si="41">SUM(H93:H96)</f>
        <v>10</v>
      </c>
      <c r="I97" s="5">
        <f t="shared" ref="I97" si="42">SUM(I93:I96)</f>
        <v>215</v>
      </c>
    </row>
    <row r="98" spans="1:9" ht="15" x14ac:dyDescent="0.25">
      <c r="A98" s="4" t="s">
        <v>26</v>
      </c>
      <c r="B98" s="4"/>
      <c r="C98" s="4"/>
      <c r="D98" s="8">
        <f>SUM(D97,D92)</f>
        <v>452</v>
      </c>
      <c r="E98" s="8">
        <f t="shared" ref="E98:I98" si="43">SUM(E97,E92)</f>
        <v>462</v>
      </c>
      <c r="F98" s="8">
        <f t="shared" si="43"/>
        <v>786</v>
      </c>
      <c r="G98" s="8">
        <f t="shared" si="43"/>
        <v>45</v>
      </c>
      <c r="H98" s="8">
        <f t="shared" si="43"/>
        <v>83</v>
      </c>
      <c r="I98" s="8">
        <f t="shared" si="43"/>
        <v>914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99"/>
  </sheetPr>
  <dimension ref="A1:J97"/>
  <sheetViews>
    <sheetView workbookViewId="0">
      <selection sqref="A1:XFD1048576"/>
    </sheetView>
  </sheetViews>
  <sheetFormatPr defaultRowHeight="12.75" x14ac:dyDescent="0.2"/>
  <cols>
    <col min="1" max="1" width="30.7109375" bestFit="1" customWidth="1"/>
    <col min="2" max="2" width="9.5703125" bestFit="1" customWidth="1"/>
    <col min="3" max="3" width="18.28515625" bestFit="1" customWidth="1"/>
    <col min="4" max="4" width="5.85546875" bestFit="1" customWidth="1"/>
    <col min="5" max="5" width="7.85546875" bestFit="1" customWidth="1"/>
    <col min="6" max="6" width="6.5703125" bestFit="1" customWidth="1"/>
    <col min="7" max="7" width="6.42578125" bestFit="1" customWidth="1"/>
    <col min="8" max="8" width="6.5703125" bestFit="1" customWidth="1"/>
    <col min="9" max="9" width="5.85546875" bestFit="1" customWidth="1"/>
  </cols>
  <sheetData>
    <row r="1" spans="1:9" ht="14.25" x14ac:dyDescent="0.2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ht="15" x14ac:dyDescent="0.25">
      <c r="A2" s="3" t="s">
        <v>8</v>
      </c>
      <c r="B2" s="3" t="s">
        <v>9</v>
      </c>
      <c r="C2" s="3" t="s">
        <v>10</v>
      </c>
      <c r="D2" s="12">
        <v>28</v>
      </c>
      <c r="E2" s="12">
        <v>40</v>
      </c>
      <c r="F2" s="12">
        <v>12</v>
      </c>
      <c r="G2" s="12">
        <v>44</v>
      </c>
      <c r="H2" s="12">
        <v>12</v>
      </c>
      <c r="I2" s="12">
        <v>68</v>
      </c>
    </row>
    <row r="3" spans="1:9" ht="15" x14ac:dyDescent="0.25">
      <c r="A3" s="3"/>
      <c r="B3" s="3"/>
      <c r="C3" s="3" t="s">
        <v>11</v>
      </c>
      <c r="D3" s="12">
        <v>15</v>
      </c>
      <c r="E3" s="12">
        <v>16</v>
      </c>
      <c r="F3" s="12">
        <v>4</v>
      </c>
      <c r="G3" s="12">
        <v>21</v>
      </c>
      <c r="H3" s="12">
        <v>6</v>
      </c>
      <c r="I3" s="12">
        <v>31</v>
      </c>
    </row>
    <row r="4" spans="1:9" ht="15" x14ac:dyDescent="0.25">
      <c r="A4" s="3"/>
      <c r="B4" s="3"/>
      <c r="C4" s="3" t="s">
        <v>12</v>
      </c>
      <c r="D4" s="12">
        <v>22</v>
      </c>
      <c r="E4" s="12">
        <v>21</v>
      </c>
      <c r="F4" s="12">
        <v>10</v>
      </c>
      <c r="G4" s="12">
        <v>28</v>
      </c>
      <c r="H4" s="12">
        <v>5</v>
      </c>
      <c r="I4" s="12">
        <v>43</v>
      </c>
    </row>
    <row r="5" spans="1:9" ht="15" x14ac:dyDescent="0.25">
      <c r="A5" s="3"/>
      <c r="B5" s="3"/>
      <c r="C5" s="3" t="s">
        <v>13</v>
      </c>
      <c r="D5" s="12">
        <v>33</v>
      </c>
      <c r="E5" s="12">
        <v>6</v>
      </c>
      <c r="F5" s="12">
        <v>10</v>
      </c>
      <c r="G5" s="12">
        <v>21</v>
      </c>
      <c r="H5" s="12">
        <v>8</v>
      </c>
      <c r="I5" s="12">
        <v>39</v>
      </c>
    </row>
    <row r="6" spans="1:9" ht="15" x14ac:dyDescent="0.25">
      <c r="A6" s="3"/>
      <c r="B6" s="3" t="s">
        <v>26</v>
      </c>
      <c r="C6" s="3"/>
      <c r="D6" s="5">
        <f>SUM(D2:D5)</f>
        <v>98</v>
      </c>
      <c r="E6" s="5">
        <f t="shared" ref="E6:I6" si="0">SUM(E2:E5)</f>
        <v>83</v>
      </c>
      <c r="F6" s="5">
        <f t="shared" si="0"/>
        <v>36</v>
      </c>
      <c r="G6" s="5">
        <f t="shared" si="0"/>
        <v>114</v>
      </c>
      <c r="H6" s="5">
        <f t="shared" si="0"/>
        <v>31</v>
      </c>
      <c r="I6" s="5">
        <f t="shared" si="0"/>
        <v>181</v>
      </c>
    </row>
    <row r="7" spans="1:9" ht="15" x14ac:dyDescent="0.25">
      <c r="A7" s="3"/>
      <c r="B7" s="3" t="s">
        <v>15</v>
      </c>
      <c r="C7" s="3" t="s">
        <v>10</v>
      </c>
      <c r="D7" s="12">
        <v>2</v>
      </c>
      <c r="E7" s="12">
        <v>0</v>
      </c>
      <c r="F7" s="12">
        <v>0</v>
      </c>
      <c r="G7" s="12">
        <v>1</v>
      </c>
      <c r="H7" s="12">
        <v>1</v>
      </c>
      <c r="I7" s="12">
        <v>2</v>
      </c>
    </row>
    <row r="8" spans="1:9" ht="15" x14ac:dyDescent="0.25">
      <c r="A8" s="3"/>
      <c r="B8" s="3"/>
      <c r="C8" s="3" t="s">
        <v>11</v>
      </c>
      <c r="D8" s="12">
        <v>0</v>
      </c>
      <c r="E8" s="12">
        <v>1</v>
      </c>
      <c r="F8" s="12">
        <v>1</v>
      </c>
      <c r="G8" s="12">
        <v>0</v>
      </c>
      <c r="H8" s="12">
        <v>0</v>
      </c>
      <c r="I8" s="12">
        <v>1</v>
      </c>
    </row>
    <row r="9" spans="1:9" ht="15" x14ac:dyDescent="0.25">
      <c r="A9" s="3"/>
      <c r="B9" s="3"/>
      <c r="C9" s="3" t="s">
        <v>12</v>
      </c>
      <c r="D9" s="12">
        <v>18</v>
      </c>
      <c r="E9" s="12">
        <v>30</v>
      </c>
      <c r="F9" s="12">
        <v>5</v>
      </c>
      <c r="G9" s="12">
        <v>42</v>
      </c>
      <c r="H9" s="12">
        <v>1</v>
      </c>
      <c r="I9" s="12">
        <v>48</v>
      </c>
    </row>
    <row r="10" spans="1:9" ht="15" x14ac:dyDescent="0.25">
      <c r="A10" s="3"/>
      <c r="B10" s="3"/>
      <c r="C10" s="3" t="s">
        <v>13</v>
      </c>
      <c r="D10" s="12">
        <v>0</v>
      </c>
      <c r="E10" s="12">
        <v>1</v>
      </c>
      <c r="F10" s="12">
        <v>0</v>
      </c>
      <c r="G10" s="12">
        <v>1</v>
      </c>
      <c r="H10" s="12">
        <v>0</v>
      </c>
      <c r="I10" s="12">
        <v>1</v>
      </c>
    </row>
    <row r="11" spans="1:9" ht="15" x14ac:dyDescent="0.25">
      <c r="A11" s="3"/>
      <c r="B11" s="3" t="s">
        <v>26</v>
      </c>
      <c r="C11" s="3"/>
      <c r="D11" s="5">
        <f>SUM(D7:D10)</f>
        <v>20</v>
      </c>
      <c r="E11" s="5">
        <f t="shared" ref="E11:I11" si="1">SUM(E7:E10)</f>
        <v>32</v>
      </c>
      <c r="F11" s="5">
        <f t="shared" si="1"/>
        <v>6</v>
      </c>
      <c r="G11" s="5">
        <f t="shared" si="1"/>
        <v>44</v>
      </c>
      <c r="H11" s="5">
        <f t="shared" si="1"/>
        <v>2</v>
      </c>
      <c r="I11" s="5">
        <f t="shared" si="1"/>
        <v>52</v>
      </c>
    </row>
    <row r="12" spans="1:9" ht="15" x14ac:dyDescent="0.25">
      <c r="A12" s="3" t="s">
        <v>26</v>
      </c>
      <c r="B12" s="3"/>
      <c r="C12" s="3"/>
      <c r="D12" s="5">
        <f t="shared" ref="D12:I12" si="2">SUM(D11,D6)</f>
        <v>118</v>
      </c>
      <c r="E12" s="5">
        <f t="shared" si="2"/>
        <v>115</v>
      </c>
      <c r="F12" s="5">
        <f t="shared" si="2"/>
        <v>42</v>
      </c>
      <c r="G12" s="5">
        <f t="shared" si="2"/>
        <v>158</v>
      </c>
      <c r="H12" s="5">
        <f t="shared" si="2"/>
        <v>33</v>
      </c>
      <c r="I12" s="5">
        <f t="shared" si="2"/>
        <v>233</v>
      </c>
    </row>
    <row r="13" spans="1:9" ht="15" x14ac:dyDescent="0.25">
      <c r="A13" s="3"/>
      <c r="B13" s="3"/>
      <c r="C13" s="3"/>
      <c r="D13" s="5"/>
      <c r="E13" s="5"/>
      <c r="F13" s="5"/>
      <c r="G13" s="5"/>
      <c r="H13" s="5"/>
      <c r="I13" s="5"/>
    </row>
    <row r="14" spans="1:9" ht="15" x14ac:dyDescent="0.25">
      <c r="A14" s="3" t="s">
        <v>14</v>
      </c>
      <c r="B14" s="3" t="s">
        <v>9</v>
      </c>
      <c r="C14" s="3" t="s">
        <v>10</v>
      </c>
      <c r="D14" s="12">
        <v>30</v>
      </c>
      <c r="E14" s="12">
        <v>30</v>
      </c>
      <c r="F14" s="12">
        <v>46</v>
      </c>
      <c r="G14" s="12">
        <v>10</v>
      </c>
      <c r="H14" s="12">
        <v>4</v>
      </c>
      <c r="I14" s="12">
        <v>60</v>
      </c>
    </row>
    <row r="15" spans="1:9" ht="15" x14ac:dyDescent="0.25">
      <c r="A15" s="3"/>
      <c r="B15" s="3"/>
      <c r="C15" s="3" t="s">
        <v>11</v>
      </c>
      <c r="D15" s="12">
        <v>17</v>
      </c>
      <c r="E15" s="12">
        <v>30</v>
      </c>
      <c r="F15" s="12">
        <v>38</v>
      </c>
      <c r="G15" s="12">
        <v>6</v>
      </c>
      <c r="H15" s="12">
        <v>3</v>
      </c>
      <c r="I15" s="12">
        <v>47</v>
      </c>
    </row>
    <row r="16" spans="1:9" ht="15" x14ac:dyDescent="0.25">
      <c r="A16" s="3"/>
      <c r="B16" s="3"/>
      <c r="C16" s="3" t="s">
        <v>12</v>
      </c>
      <c r="D16" s="12">
        <v>21</v>
      </c>
      <c r="E16" s="12">
        <v>26</v>
      </c>
      <c r="F16" s="12">
        <v>39</v>
      </c>
      <c r="G16" s="12">
        <v>7</v>
      </c>
      <c r="H16" s="12">
        <v>1</v>
      </c>
      <c r="I16" s="12">
        <v>47</v>
      </c>
    </row>
    <row r="17" spans="1:9" ht="15" x14ac:dyDescent="0.25">
      <c r="A17" s="3"/>
      <c r="B17" s="3"/>
      <c r="C17" s="3" t="s">
        <v>13</v>
      </c>
      <c r="D17" s="12">
        <v>19</v>
      </c>
      <c r="E17" s="12">
        <v>10</v>
      </c>
      <c r="F17" s="12">
        <v>28</v>
      </c>
      <c r="G17" s="12">
        <v>0</v>
      </c>
      <c r="H17" s="12">
        <v>1</v>
      </c>
      <c r="I17" s="12">
        <v>29</v>
      </c>
    </row>
    <row r="18" spans="1:9" ht="15" x14ac:dyDescent="0.25">
      <c r="A18" s="3"/>
      <c r="B18" s="3" t="s">
        <v>26</v>
      </c>
      <c r="C18" s="3"/>
      <c r="D18" s="5">
        <f>SUM(D14:D17)</f>
        <v>87</v>
      </c>
      <c r="E18" s="5">
        <f t="shared" ref="E18:I18" si="3">SUM(E14:E17)</f>
        <v>96</v>
      </c>
      <c r="F18" s="5">
        <f t="shared" si="3"/>
        <v>151</v>
      </c>
      <c r="G18" s="5">
        <f t="shared" si="3"/>
        <v>23</v>
      </c>
      <c r="H18" s="5">
        <f t="shared" si="3"/>
        <v>9</v>
      </c>
      <c r="I18" s="5">
        <f t="shared" si="3"/>
        <v>183</v>
      </c>
    </row>
    <row r="19" spans="1:9" ht="15" x14ac:dyDescent="0.25">
      <c r="A19" s="3"/>
      <c r="B19" s="3" t="s">
        <v>15</v>
      </c>
      <c r="C19" s="3" t="s">
        <v>10</v>
      </c>
      <c r="D19" s="12">
        <v>3</v>
      </c>
      <c r="E19" s="12">
        <v>3</v>
      </c>
      <c r="F19" s="12">
        <v>5</v>
      </c>
      <c r="G19" s="12">
        <v>1</v>
      </c>
      <c r="H19" s="12">
        <v>0</v>
      </c>
      <c r="I19" s="12">
        <v>6</v>
      </c>
    </row>
    <row r="20" spans="1:9" ht="15" x14ac:dyDescent="0.25">
      <c r="A20" s="3"/>
      <c r="B20" s="3"/>
      <c r="C20" s="3" t="s">
        <v>12</v>
      </c>
      <c r="D20" s="12">
        <v>15</v>
      </c>
      <c r="E20" s="12">
        <v>47</v>
      </c>
      <c r="F20" s="12">
        <v>53</v>
      </c>
      <c r="G20" s="12">
        <v>6</v>
      </c>
      <c r="H20" s="12">
        <v>3</v>
      </c>
      <c r="I20" s="12">
        <v>62</v>
      </c>
    </row>
    <row r="21" spans="1:9" ht="15" x14ac:dyDescent="0.25">
      <c r="A21" s="3"/>
      <c r="B21" s="3"/>
      <c r="C21" s="3" t="s">
        <v>13</v>
      </c>
      <c r="D21" s="12">
        <v>6</v>
      </c>
      <c r="E21" s="12">
        <v>1</v>
      </c>
      <c r="F21" s="12">
        <v>7</v>
      </c>
      <c r="G21" s="12">
        <v>0</v>
      </c>
      <c r="H21" s="12">
        <v>0</v>
      </c>
      <c r="I21" s="12">
        <v>7</v>
      </c>
    </row>
    <row r="22" spans="1:9" ht="15" x14ac:dyDescent="0.25">
      <c r="A22" s="3"/>
      <c r="B22" s="3" t="s">
        <v>26</v>
      </c>
      <c r="C22" s="3"/>
      <c r="D22" s="5">
        <f t="shared" ref="D22:I22" si="4">SUM(D19:D21)</f>
        <v>24</v>
      </c>
      <c r="E22" s="5">
        <f t="shared" si="4"/>
        <v>51</v>
      </c>
      <c r="F22" s="5">
        <f t="shared" si="4"/>
        <v>65</v>
      </c>
      <c r="G22" s="5">
        <f t="shared" si="4"/>
        <v>7</v>
      </c>
      <c r="H22" s="5">
        <f t="shared" si="4"/>
        <v>3</v>
      </c>
      <c r="I22" s="5">
        <f t="shared" si="4"/>
        <v>75</v>
      </c>
    </row>
    <row r="23" spans="1:9" ht="15" x14ac:dyDescent="0.25">
      <c r="A23" s="3" t="s">
        <v>26</v>
      </c>
      <c r="B23" s="3"/>
      <c r="C23" s="3"/>
      <c r="D23" s="5">
        <f t="shared" ref="D23:I23" si="5">SUM(D22,D18)</f>
        <v>111</v>
      </c>
      <c r="E23" s="5">
        <f t="shared" si="5"/>
        <v>147</v>
      </c>
      <c r="F23" s="5">
        <f t="shared" si="5"/>
        <v>216</v>
      </c>
      <c r="G23" s="5">
        <f t="shared" si="5"/>
        <v>30</v>
      </c>
      <c r="H23" s="5">
        <f t="shared" si="5"/>
        <v>12</v>
      </c>
      <c r="I23" s="5">
        <f t="shared" si="5"/>
        <v>258</v>
      </c>
    </row>
    <row r="24" spans="1:9" ht="15" x14ac:dyDescent="0.25">
      <c r="A24" s="3"/>
      <c r="B24" s="3"/>
      <c r="C24" s="3"/>
      <c r="D24" s="5"/>
      <c r="E24" s="5"/>
      <c r="F24" s="5"/>
      <c r="G24" s="5"/>
      <c r="H24" s="5"/>
      <c r="I24" s="5"/>
    </row>
    <row r="25" spans="1:9" ht="15" x14ac:dyDescent="0.25">
      <c r="A25" s="3" t="s">
        <v>17</v>
      </c>
      <c r="B25" s="3" t="s">
        <v>9</v>
      </c>
      <c r="C25" s="3" t="s">
        <v>10</v>
      </c>
      <c r="D25" s="12">
        <v>68</v>
      </c>
      <c r="E25" s="12">
        <v>55</v>
      </c>
      <c r="F25" s="12">
        <v>26</v>
      </c>
      <c r="G25" s="12">
        <v>81</v>
      </c>
      <c r="H25" s="12">
        <v>16</v>
      </c>
      <c r="I25" s="12">
        <v>123</v>
      </c>
    </row>
    <row r="26" spans="1:9" ht="15" x14ac:dyDescent="0.25">
      <c r="A26" s="3"/>
      <c r="B26" s="3"/>
      <c r="C26" s="3" t="s">
        <v>11</v>
      </c>
      <c r="D26" s="12">
        <v>57</v>
      </c>
      <c r="E26" s="12">
        <v>39</v>
      </c>
      <c r="F26" s="12">
        <v>19</v>
      </c>
      <c r="G26" s="12">
        <v>56</v>
      </c>
      <c r="H26" s="12">
        <v>21</v>
      </c>
      <c r="I26" s="12">
        <v>96</v>
      </c>
    </row>
    <row r="27" spans="1:9" ht="15" x14ac:dyDescent="0.25">
      <c r="A27" s="3"/>
      <c r="B27" s="3"/>
      <c r="C27" s="3" t="s">
        <v>12</v>
      </c>
      <c r="D27" s="12">
        <v>30</v>
      </c>
      <c r="E27" s="12">
        <v>45</v>
      </c>
      <c r="F27" s="12">
        <v>6</v>
      </c>
      <c r="G27" s="12">
        <v>64</v>
      </c>
      <c r="H27" s="12">
        <v>5</v>
      </c>
      <c r="I27" s="12">
        <v>75</v>
      </c>
    </row>
    <row r="28" spans="1:9" ht="15" x14ac:dyDescent="0.25">
      <c r="A28" s="3"/>
      <c r="B28" s="3"/>
      <c r="C28" s="3" t="s">
        <v>16</v>
      </c>
      <c r="D28" s="12">
        <v>5</v>
      </c>
      <c r="E28" s="12">
        <v>11</v>
      </c>
      <c r="F28" s="12">
        <v>1</v>
      </c>
      <c r="G28" s="12">
        <v>15</v>
      </c>
      <c r="H28" s="12">
        <v>0</v>
      </c>
      <c r="I28" s="12">
        <v>16</v>
      </c>
    </row>
    <row r="29" spans="1:9" ht="15" x14ac:dyDescent="0.25">
      <c r="A29" s="3"/>
      <c r="B29" s="3"/>
      <c r="C29" s="3" t="s">
        <v>13</v>
      </c>
      <c r="D29" s="12">
        <v>55</v>
      </c>
      <c r="E29" s="12">
        <v>21</v>
      </c>
      <c r="F29" s="12">
        <v>20</v>
      </c>
      <c r="G29" s="12">
        <v>39</v>
      </c>
      <c r="H29" s="12">
        <v>17</v>
      </c>
      <c r="I29" s="12">
        <v>76</v>
      </c>
    </row>
    <row r="30" spans="1:9" ht="15" x14ac:dyDescent="0.25">
      <c r="A30" s="3"/>
      <c r="B30" s="3"/>
      <c r="C30" s="3"/>
      <c r="D30" s="12">
        <v>4</v>
      </c>
      <c r="E30" s="12">
        <v>1</v>
      </c>
      <c r="F30" s="12">
        <v>1</v>
      </c>
      <c r="G30" s="12">
        <v>3</v>
      </c>
      <c r="H30" s="12">
        <v>1</v>
      </c>
      <c r="I30" s="12">
        <v>5</v>
      </c>
    </row>
    <row r="31" spans="1:9" ht="15" x14ac:dyDescent="0.25">
      <c r="A31" s="3"/>
      <c r="B31" s="3" t="s">
        <v>26</v>
      </c>
      <c r="C31" s="3"/>
      <c r="D31" s="5">
        <f>SUM(D25:D29)</f>
        <v>215</v>
      </c>
      <c r="E31" s="5">
        <f t="shared" ref="E31:I31" si="6">SUM(E25:E29)</f>
        <v>171</v>
      </c>
      <c r="F31" s="5">
        <f t="shared" si="6"/>
        <v>72</v>
      </c>
      <c r="G31" s="5">
        <f t="shared" si="6"/>
        <v>255</v>
      </c>
      <c r="H31" s="5">
        <f t="shared" si="6"/>
        <v>59</v>
      </c>
      <c r="I31" s="5">
        <f t="shared" si="6"/>
        <v>386</v>
      </c>
    </row>
    <row r="32" spans="1:9" ht="15" x14ac:dyDescent="0.25">
      <c r="A32" s="3"/>
      <c r="B32" s="3" t="s">
        <v>15</v>
      </c>
      <c r="C32" s="3" t="s">
        <v>10</v>
      </c>
      <c r="D32" s="12">
        <v>0</v>
      </c>
      <c r="E32" s="12">
        <v>2</v>
      </c>
      <c r="F32" s="12">
        <v>0</v>
      </c>
      <c r="G32" s="12">
        <v>2</v>
      </c>
      <c r="H32" s="12">
        <v>0</v>
      </c>
      <c r="I32" s="12">
        <v>2</v>
      </c>
    </row>
    <row r="33" spans="1:9" ht="15" x14ac:dyDescent="0.25">
      <c r="A33" s="3"/>
      <c r="B33" s="3"/>
      <c r="C33" s="3" t="s">
        <v>11</v>
      </c>
      <c r="D33" s="12">
        <v>1</v>
      </c>
      <c r="E33" s="12">
        <v>0</v>
      </c>
      <c r="F33" s="12">
        <v>0</v>
      </c>
      <c r="G33" s="12">
        <v>1</v>
      </c>
      <c r="H33" s="12">
        <v>0</v>
      </c>
      <c r="I33" s="12">
        <v>1</v>
      </c>
    </row>
    <row r="34" spans="1:9" ht="15" x14ac:dyDescent="0.25">
      <c r="A34" s="3"/>
      <c r="B34" s="3"/>
      <c r="C34" s="3" t="s">
        <v>12</v>
      </c>
      <c r="D34" s="12">
        <v>1</v>
      </c>
      <c r="E34" s="12">
        <v>1</v>
      </c>
      <c r="F34" s="12">
        <v>1</v>
      </c>
      <c r="G34" s="12">
        <v>1</v>
      </c>
      <c r="H34" s="12">
        <v>0</v>
      </c>
      <c r="I34" s="12">
        <v>2</v>
      </c>
    </row>
    <row r="35" spans="1:9" ht="15" x14ac:dyDescent="0.25">
      <c r="A35" s="3"/>
      <c r="B35" s="3"/>
      <c r="C35" s="3" t="s">
        <v>16</v>
      </c>
      <c r="D35" s="12">
        <v>63</v>
      </c>
      <c r="E35" s="12">
        <v>80</v>
      </c>
      <c r="F35" s="12">
        <v>30</v>
      </c>
      <c r="G35" s="12">
        <v>110</v>
      </c>
      <c r="H35" s="12">
        <v>3</v>
      </c>
      <c r="I35" s="12">
        <v>143</v>
      </c>
    </row>
    <row r="36" spans="1:9" ht="15" x14ac:dyDescent="0.25">
      <c r="A36" s="3"/>
      <c r="B36" s="3" t="s">
        <v>26</v>
      </c>
      <c r="C36" s="3"/>
      <c r="D36" s="5">
        <f t="shared" ref="D36:I36" si="7">SUM(D32:D35)</f>
        <v>65</v>
      </c>
      <c r="E36" s="5">
        <f t="shared" si="7"/>
        <v>83</v>
      </c>
      <c r="F36" s="5">
        <f t="shared" si="7"/>
        <v>31</v>
      </c>
      <c r="G36" s="5">
        <f t="shared" si="7"/>
        <v>114</v>
      </c>
      <c r="H36" s="5">
        <f t="shared" si="7"/>
        <v>3</v>
      </c>
      <c r="I36" s="5">
        <f t="shared" si="7"/>
        <v>148</v>
      </c>
    </row>
    <row r="37" spans="1:9" ht="15" x14ac:dyDescent="0.25">
      <c r="A37" s="3" t="s">
        <v>26</v>
      </c>
      <c r="B37" s="3"/>
      <c r="C37" s="3"/>
      <c r="D37" s="5">
        <f t="shared" ref="D37:I37" si="8">SUM(D36,D31)</f>
        <v>280</v>
      </c>
      <c r="E37" s="5">
        <f t="shared" si="8"/>
        <v>254</v>
      </c>
      <c r="F37" s="5">
        <f t="shared" si="8"/>
        <v>103</v>
      </c>
      <c r="G37" s="5">
        <f t="shared" si="8"/>
        <v>369</v>
      </c>
      <c r="H37" s="5">
        <f t="shared" si="8"/>
        <v>62</v>
      </c>
      <c r="I37" s="5">
        <f t="shared" si="8"/>
        <v>534</v>
      </c>
    </row>
    <row r="38" spans="1:9" ht="15" x14ac:dyDescent="0.25">
      <c r="A38" s="3"/>
      <c r="B38" s="3"/>
      <c r="C38" s="3"/>
      <c r="D38" s="5"/>
      <c r="E38" s="5"/>
      <c r="F38" s="5"/>
      <c r="G38" s="5"/>
      <c r="H38" s="5"/>
      <c r="I38" s="5"/>
    </row>
    <row r="39" spans="1:9" ht="15" x14ac:dyDescent="0.25">
      <c r="A39" s="3" t="s">
        <v>18</v>
      </c>
      <c r="B39" s="3" t="s">
        <v>9</v>
      </c>
      <c r="C39" s="3" t="s">
        <v>10</v>
      </c>
      <c r="D39" s="12">
        <v>222</v>
      </c>
      <c r="E39" s="12">
        <v>138</v>
      </c>
      <c r="F39" s="12">
        <v>266</v>
      </c>
      <c r="G39" s="12">
        <v>22</v>
      </c>
      <c r="H39" s="12">
        <v>72</v>
      </c>
      <c r="I39" s="12">
        <v>360</v>
      </c>
    </row>
    <row r="40" spans="1:9" ht="15" x14ac:dyDescent="0.25">
      <c r="A40" s="3"/>
      <c r="B40" s="3"/>
      <c r="C40" s="3" t="s">
        <v>11</v>
      </c>
      <c r="D40" s="12">
        <v>189</v>
      </c>
      <c r="E40" s="12">
        <v>85</v>
      </c>
      <c r="F40" s="12">
        <v>221</v>
      </c>
      <c r="G40" s="12">
        <v>8</v>
      </c>
      <c r="H40" s="12">
        <v>45</v>
      </c>
      <c r="I40" s="12">
        <v>274</v>
      </c>
    </row>
    <row r="41" spans="1:9" ht="15" x14ac:dyDescent="0.25">
      <c r="A41" s="3"/>
      <c r="B41" s="3"/>
      <c r="C41" s="3" t="s">
        <v>12</v>
      </c>
      <c r="D41" s="12">
        <v>55</v>
      </c>
      <c r="E41" s="12">
        <v>103</v>
      </c>
      <c r="F41" s="12">
        <v>136</v>
      </c>
      <c r="G41" s="12">
        <v>11</v>
      </c>
      <c r="H41" s="12">
        <v>11</v>
      </c>
      <c r="I41" s="12">
        <v>158</v>
      </c>
    </row>
    <row r="42" spans="1:9" ht="15" x14ac:dyDescent="0.25">
      <c r="A42" s="3"/>
      <c r="B42" s="3"/>
      <c r="C42" s="3" t="s">
        <v>16</v>
      </c>
      <c r="D42" s="12">
        <v>19</v>
      </c>
      <c r="E42" s="12">
        <v>37</v>
      </c>
      <c r="F42" s="12">
        <v>50</v>
      </c>
      <c r="G42" s="12">
        <v>2</v>
      </c>
      <c r="H42" s="12">
        <v>4</v>
      </c>
      <c r="I42" s="12">
        <v>56</v>
      </c>
    </row>
    <row r="43" spans="1:9" ht="15" x14ac:dyDescent="0.25">
      <c r="A43" s="3"/>
      <c r="B43" s="3"/>
      <c r="C43" s="3" t="s">
        <v>13</v>
      </c>
      <c r="D43" s="12">
        <v>231</v>
      </c>
      <c r="E43" s="12">
        <v>63</v>
      </c>
      <c r="F43" s="12">
        <v>254</v>
      </c>
      <c r="G43" s="12">
        <v>11</v>
      </c>
      <c r="H43" s="12">
        <v>29</v>
      </c>
      <c r="I43" s="12">
        <v>294</v>
      </c>
    </row>
    <row r="44" spans="1:9" ht="15" x14ac:dyDescent="0.25">
      <c r="A44" s="3"/>
      <c r="B44" s="3" t="s">
        <v>26</v>
      </c>
      <c r="C44" s="3"/>
      <c r="D44" s="5">
        <f>SUM(D39:D43)</f>
        <v>716</v>
      </c>
      <c r="E44" s="5">
        <f t="shared" ref="E44:I44" si="9">SUM(E39:E43)</f>
        <v>426</v>
      </c>
      <c r="F44" s="5">
        <f t="shared" si="9"/>
        <v>927</v>
      </c>
      <c r="G44" s="5">
        <f t="shared" si="9"/>
        <v>54</v>
      </c>
      <c r="H44" s="5">
        <f t="shared" si="9"/>
        <v>161</v>
      </c>
      <c r="I44" s="5">
        <f t="shared" si="9"/>
        <v>1142</v>
      </c>
    </row>
    <row r="45" spans="1:9" ht="15" x14ac:dyDescent="0.25">
      <c r="A45" s="3"/>
      <c r="B45" s="3" t="s">
        <v>15</v>
      </c>
      <c r="C45" s="3" t="s">
        <v>10</v>
      </c>
      <c r="D45" s="12">
        <v>0</v>
      </c>
      <c r="E45" s="12">
        <v>6</v>
      </c>
      <c r="F45" s="12">
        <v>4</v>
      </c>
      <c r="G45" s="12">
        <v>0</v>
      </c>
      <c r="H45" s="12">
        <v>2</v>
      </c>
      <c r="I45" s="12">
        <v>6</v>
      </c>
    </row>
    <row r="46" spans="1:9" ht="15" x14ac:dyDescent="0.25">
      <c r="A46" s="3"/>
      <c r="B46" s="3"/>
      <c r="C46" s="3" t="s">
        <v>11</v>
      </c>
      <c r="D46" s="12">
        <v>4</v>
      </c>
      <c r="E46" s="12">
        <v>2</v>
      </c>
      <c r="F46" s="12">
        <v>5</v>
      </c>
      <c r="G46" s="12">
        <v>0</v>
      </c>
      <c r="H46" s="12">
        <v>1</v>
      </c>
      <c r="I46" s="12">
        <v>6</v>
      </c>
    </row>
    <row r="47" spans="1:9" ht="15" x14ac:dyDescent="0.25">
      <c r="A47" s="3"/>
      <c r="B47" s="3"/>
      <c r="C47" s="3" t="s">
        <v>12</v>
      </c>
      <c r="D47" s="12">
        <v>1</v>
      </c>
      <c r="E47" s="12">
        <v>4</v>
      </c>
      <c r="F47" s="12">
        <v>5</v>
      </c>
      <c r="G47" s="12">
        <v>0</v>
      </c>
      <c r="H47" s="12">
        <v>0</v>
      </c>
      <c r="I47" s="12">
        <v>5</v>
      </c>
    </row>
    <row r="48" spans="1:9" ht="15" x14ac:dyDescent="0.25">
      <c r="A48" s="3"/>
      <c r="B48" s="3"/>
      <c r="C48" s="3" t="s">
        <v>16</v>
      </c>
      <c r="D48" s="12">
        <v>44</v>
      </c>
      <c r="E48" s="12">
        <v>72</v>
      </c>
      <c r="F48" s="12">
        <v>96</v>
      </c>
      <c r="G48" s="12">
        <v>10</v>
      </c>
      <c r="H48" s="12">
        <v>10</v>
      </c>
      <c r="I48" s="12">
        <v>116</v>
      </c>
    </row>
    <row r="49" spans="1:9" ht="15" x14ac:dyDescent="0.25">
      <c r="A49" s="3"/>
      <c r="B49" s="3"/>
      <c r="C49" s="3" t="s">
        <v>13</v>
      </c>
      <c r="D49" s="12">
        <v>6</v>
      </c>
      <c r="E49" s="12">
        <v>2</v>
      </c>
      <c r="F49" s="12">
        <v>7</v>
      </c>
      <c r="G49" s="12">
        <v>0</v>
      </c>
      <c r="H49" s="12">
        <v>1</v>
      </c>
      <c r="I49" s="12">
        <v>8</v>
      </c>
    </row>
    <row r="50" spans="1:9" ht="15" x14ac:dyDescent="0.25">
      <c r="A50" s="3"/>
      <c r="B50" s="3" t="s">
        <v>26</v>
      </c>
      <c r="C50" s="3"/>
      <c r="D50" s="5">
        <f t="shared" ref="D50:I50" si="10">SUM(D45:D49)</f>
        <v>55</v>
      </c>
      <c r="E50" s="5">
        <f t="shared" si="10"/>
        <v>86</v>
      </c>
      <c r="F50" s="5">
        <f t="shared" si="10"/>
        <v>117</v>
      </c>
      <c r="G50" s="5">
        <f t="shared" si="10"/>
        <v>10</v>
      </c>
      <c r="H50" s="5">
        <f t="shared" si="10"/>
        <v>14</v>
      </c>
      <c r="I50" s="5">
        <f t="shared" si="10"/>
        <v>141</v>
      </c>
    </row>
    <row r="51" spans="1:9" ht="15" x14ac:dyDescent="0.25">
      <c r="A51" s="3" t="s">
        <v>26</v>
      </c>
      <c r="B51" s="3"/>
      <c r="C51" s="3"/>
      <c r="D51" s="5">
        <f t="shared" ref="D51:I51" si="11">SUM(D50,D44)</f>
        <v>771</v>
      </c>
      <c r="E51" s="5">
        <f t="shared" si="11"/>
        <v>512</v>
      </c>
      <c r="F51" s="5">
        <f t="shared" si="11"/>
        <v>1044</v>
      </c>
      <c r="G51" s="5">
        <f t="shared" si="11"/>
        <v>64</v>
      </c>
      <c r="H51" s="5">
        <f t="shared" si="11"/>
        <v>175</v>
      </c>
      <c r="I51" s="5">
        <f t="shared" si="11"/>
        <v>1283</v>
      </c>
    </row>
    <row r="52" spans="1:9" ht="15" x14ac:dyDescent="0.25">
      <c r="A52" s="3"/>
      <c r="B52" s="3"/>
      <c r="C52" s="3"/>
      <c r="D52" s="5"/>
      <c r="E52" s="5"/>
      <c r="F52" s="5"/>
      <c r="G52" s="5"/>
      <c r="H52" s="5"/>
      <c r="I52" s="5"/>
    </row>
    <row r="53" spans="1:9" ht="15" x14ac:dyDescent="0.25">
      <c r="A53" s="3" t="s">
        <v>19</v>
      </c>
      <c r="B53" s="3" t="s">
        <v>9</v>
      </c>
      <c r="C53" s="3" t="s">
        <v>10</v>
      </c>
      <c r="D53" s="12">
        <v>14</v>
      </c>
      <c r="E53" s="12">
        <v>28</v>
      </c>
      <c r="F53" s="12">
        <v>39</v>
      </c>
      <c r="G53" s="12">
        <v>1</v>
      </c>
      <c r="H53" s="12">
        <v>2</v>
      </c>
      <c r="I53" s="12">
        <v>42</v>
      </c>
    </row>
    <row r="54" spans="1:9" ht="15" x14ac:dyDescent="0.25">
      <c r="A54" s="3"/>
      <c r="B54" s="3"/>
      <c r="C54" s="3" t="s">
        <v>11</v>
      </c>
      <c r="D54" s="12">
        <v>9</v>
      </c>
      <c r="E54" s="12">
        <v>9</v>
      </c>
      <c r="F54" s="12">
        <v>14</v>
      </c>
      <c r="G54" s="12">
        <v>1</v>
      </c>
      <c r="H54" s="12">
        <v>3</v>
      </c>
      <c r="I54" s="12">
        <v>18</v>
      </c>
    </row>
    <row r="55" spans="1:9" ht="15" x14ac:dyDescent="0.25">
      <c r="A55" s="3"/>
      <c r="B55" s="3"/>
      <c r="C55" s="3" t="s">
        <v>12</v>
      </c>
      <c r="D55" s="12">
        <v>10</v>
      </c>
      <c r="E55" s="12">
        <v>31</v>
      </c>
      <c r="F55" s="12">
        <v>38</v>
      </c>
      <c r="G55" s="12">
        <v>2</v>
      </c>
      <c r="H55" s="12">
        <v>1</v>
      </c>
      <c r="I55" s="12">
        <v>41</v>
      </c>
    </row>
    <row r="56" spans="1:9" ht="15" x14ac:dyDescent="0.25">
      <c r="A56" s="3"/>
      <c r="B56" s="3"/>
      <c r="C56" s="3" t="s">
        <v>13</v>
      </c>
      <c r="D56" s="12">
        <v>16</v>
      </c>
      <c r="E56" s="12">
        <v>18</v>
      </c>
      <c r="F56" s="12">
        <v>30</v>
      </c>
      <c r="G56" s="12">
        <v>3</v>
      </c>
      <c r="H56" s="12">
        <v>1</v>
      </c>
      <c r="I56" s="12">
        <v>34</v>
      </c>
    </row>
    <row r="57" spans="1:9" ht="15" x14ac:dyDescent="0.25">
      <c r="A57" s="3"/>
      <c r="B57" s="3" t="s">
        <v>26</v>
      </c>
      <c r="C57" s="3"/>
      <c r="D57" s="5">
        <f>SUM(D53:D56)</f>
        <v>49</v>
      </c>
      <c r="E57" s="5">
        <f t="shared" ref="E57:I57" si="12">SUM(E53:E56)</f>
        <v>86</v>
      </c>
      <c r="F57" s="5">
        <f t="shared" si="12"/>
        <v>121</v>
      </c>
      <c r="G57" s="5">
        <f t="shared" si="12"/>
        <v>7</v>
      </c>
      <c r="H57" s="5">
        <f t="shared" si="12"/>
        <v>7</v>
      </c>
      <c r="I57" s="5">
        <f t="shared" si="12"/>
        <v>135</v>
      </c>
    </row>
    <row r="58" spans="1:9" ht="15" x14ac:dyDescent="0.25">
      <c r="A58" s="3"/>
      <c r="B58" s="3" t="s">
        <v>15</v>
      </c>
      <c r="C58" s="3" t="s">
        <v>10</v>
      </c>
      <c r="D58" s="12">
        <v>1</v>
      </c>
      <c r="E58" s="12">
        <v>0</v>
      </c>
      <c r="F58" s="12">
        <v>1</v>
      </c>
      <c r="G58" s="12">
        <v>0</v>
      </c>
      <c r="H58" s="12">
        <v>0</v>
      </c>
      <c r="I58" s="12">
        <v>1</v>
      </c>
    </row>
    <row r="59" spans="1:9" ht="15" x14ac:dyDescent="0.25">
      <c r="A59" s="3"/>
      <c r="B59" s="4"/>
      <c r="C59" s="3" t="s">
        <v>12</v>
      </c>
      <c r="D59" s="12">
        <v>13</v>
      </c>
      <c r="E59" s="12">
        <v>54</v>
      </c>
      <c r="F59" s="12">
        <v>58</v>
      </c>
      <c r="G59" s="12">
        <v>8</v>
      </c>
      <c r="H59" s="12">
        <v>1</v>
      </c>
      <c r="I59" s="12">
        <v>67</v>
      </c>
    </row>
    <row r="60" spans="1:9" ht="15" x14ac:dyDescent="0.25">
      <c r="A60" s="3"/>
      <c r="B60" s="3"/>
      <c r="C60" s="3" t="s">
        <v>13</v>
      </c>
      <c r="D60" s="12">
        <v>1</v>
      </c>
      <c r="E60" s="12">
        <v>3</v>
      </c>
      <c r="F60" s="12">
        <v>4</v>
      </c>
      <c r="G60" s="12">
        <v>0</v>
      </c>
      <c r="H60" s="12">
        <v>0</v>
      </c>
      <c r="I60" s="12">
        <v>4</v>
      </c>
    </row>
    <row r="61" spans="1:9" ht="15" x14ac:dyDescent="0.25">
      <c r="A61" s="3"/>
      <c r="B61" s="3" t="s">
        <v>26</v>
      </c>
      <c r="C61" s="3"/>
      <c r="D61" s="5">
        <f>SUM(D58:D60)</f>
        <v>15</v>
      </c>
      <c r="E61" s="5">
        <f t="shared" ref="E61:I61" si="13">SUM(E58:E60)</f>
        <v>57</v>
      </c>
      <c r="F61" s="5">
        <f t="shared" si="13"/>
        <v>63</v>
      </c>
      <c r="G61" s="5">
        <f t="shared" si="13"/>
        <v>8</v>
      </c>
      <c r="H61" s="5">
        <f t="shared" si="13"/>
        <v>1</v>
      </c>
      <c r="I61" s="5">
        <f t="shared" si="13"/>
        <v>72</v>
      </c>
    </row>
    <row r="62" spans="1:9" ht="15" x14ac:dyDescent="0.25">
      <c r="A62" s="3" t="s">
        <v>26</v>
      </c>
      <c r="B62" s="3"/>
      <c r="C62" s="3"/>
      <c r="D62" s="5">
        <f>SUM(D61,D57)</f>
        <v>64</v>
      </c>
      <c r="E62" s="5">
        <f t="shared" ref="E62:I62" si="14">SUM(E61,E57)</f>
        <v>143</v>
      </c>
      <c r="F62" s="5">
        <f t="shared" si="14"/>
        <v>184</v>
      </c>
      <c r="G62" s="5">
        <f t="shared" si="14"/>
        <v>15</v>
      </c>
      <c r="H62" s="5">
        <f t="shared" si="14"/>
        <v>8</v>
      </c>
      <c r="I62" s="5">
        <f t="shared" si="14"/>
        <v>207</v>
      </c>
    </row>
    <row r="63" spans="1:9" ht="15" x14ac:dyDescent="0.25">
      <c r="A63" s="3"/>
      <c r="B63" s="3"/>
      <c r="C63" s="3"/>
      <c r="D63" s="5"/>
      <c r="E63" s="5"/>
      <c r="F63" s="5"/>
      <c r="G63" s="5"/>
      <c r="H63" s="5"/>
      <c r="I63" s="5"/>
    </row>
    <row r="64" spans="1:9" ht="15" x14ac:dyDescent="0.25">
      <c r="A64" s="3" t="s">
        <v>20</v>
      </c>
      <c r="B64" s="3" t="s">
        <v>9</v>
      </c>
      <c r="C64" s="3" t="s">
        <v>10</v>
      </c>
      <c r="D64" s="12">
        <v>21</v>
      </c>
      <c r="E64" s="12">
        <v>28</v>
      </c>
      <c r="F64" s="12">
        <v>7</v>
      </c>
      <c r="G64" s="12">
        <v>37</v>
      </c>
      <c r="H64" s="12">
        <v>5</v>
      </c>
      <c r="I64" s="12">
        <v>49</v>
      </c>
    </row>
    <row r="65" spans="1:10" ht="15" x14ac:dyDescent="0.25">
      <c r="A65" s="3"/>
      <c r="B65" s="3"/>
      <c r="C65" s="3" t="s">
        <v>11</v>
      </c>
      <c r="D65" s="12">
        <v>21</v>
      </c>
      <c r="E65" s="12">
        <v>16</v>
      </c>
      <c r="F65" s="12">
        <v>6</v>
      </c>
      <c r="G65" s="12">
        <v>21</v>
      </c>
      <c r="H65" s="12">
        <v>10</v>
      </c>
      <c r="I65" s="12">
        <v>37</v>
      </c>
    </row>
    <row r="66" spans="1:10" ht="15" x14ac:dyDescent="0.25">
      <c r="A66" s="3"/>
      <c r="B66" s="3"/>
      <c r="C66" s="3" t="s">
        <v>12</v>
      </c>
      <c r="D66" s="12">
        <v>11</v>
      </c>
      <c r="E66" s="12">
        <v>13</v>
      </c>
      <c r="F66" s="12">
        <v>3</v>
      </c>
      <c r="G66" s="12">
        <v>20</v>
      </c>
      <c r="H66" s="12">
        <v>1</v>
      </c>
      <c r="I66" s="12">
        <v>24</v>
      </c>
    </row>
    <row r="67" spans="1:10" ht="15" x14ac:dyDescent="0.25">
      <c r="A67" s="3"/>
      <c r="B67" s="3"/>
      <c r="C67" s="3" t="s">
        <v>13</v>
      </c>
      <c r="D67" s="12">
        <v>11</v>
      </c>
      <c r="E67" s="12">
        <v>4</v>
      </c>
      <c r="F67" s="12">
        <v>4</v>
      </c>
      <c r="G67" s="12">
        <v>6</v>
      </c>
      <c r="H67" s="12">
        <v>5</v>
      </c>
      <c r="I67" s="12">
        <v>15</v>
      </c>
    </row>
    <row r="68" spans="1:10" ht="15" x14ac:dyDescent="0.25">
      <c r="A68" s="3"/>
      <c r="B68" s="3" t="s">
        <v>26</v>
      </c>
      <c r="C68" s="3"/>
      <c r="D68" s="5">
        <f>SUM(D64:D67)</f>
        <v>64</v>
      </c>
      <c r="E68" s="5">
        <f t="shared" ref="E68:I68" si="15">SUM(E64:E67)</f>
        <v>61</v>
      </c>
      <c r="F68" s="5">
        <f t="shared" si="15"/>
        <v>20</v>
      </c>
      <c r="G68" s="5">
        <f t="shared" si="15"/>
        <v>84</v>
      </c>
      <c r="H68" s="5">
        <f t="shared" si="15"/>
        <v>21</v>
      </c>
      <c r="I68" s="5">
        <f t="shared" si="15"/>
        <v>125</v>
      </c>
    </row>
    <row r="69" spans="1:10" ht="15" x14ac:dyDescent="0.25">
      <c r="A69" s="3"/>
      <c r="B69" s="3" t="s">
        <v>15</v>
      </c>
      <c r="C69" s="3" t="s">
        <v>12</v>
      </c>
      <c r="D69" s="12">
        <v>7</v>
      </c>
      <c r="E69" s="12">
        <v>13</v>
      </c>
      <c r="F69" s="12">
        <v>0</v>
      </c>
      <c r="G69" s="12">
        <v>20</v>
      </c>
      <c r="H69" s="12">
        <v>0</v>
      </c>
      <c r="I69" s="12">
        <v>20</v>
      </c>
    </row>
    <row r="70" spans="1:10" ht="15" x14ac:dyDescent="0.25">
      <c r="A70" s="3"/>
      <c r="B70" s="3"/>
      <c r="C70" s="3" t="s">
        <v>13</v>
      </c>
      <c r="D70" s="12">
        <v>2</v>
      </c>
      <c r="E70" s="12">
        <v>0</v>
      </c>
      <c r="F70" s="12">
        <v>0</v>
      </c>
      <c r="G70" s="12">
        <v>2</v>
      </c>
      <c r="H70" s="12">
        <v>0</v>
      </c>
      <c r="I70" s="12">
        <v>2</v>
      </c>
    </row>
    <row r="71" spans="1:10" ht="15" x14ac:dyDescent="0.25">
      <c r="A71" s="3"/>
      <c r="B71" s="3" t="s">
        <v>26</v>
      </c>
      <c r="C71" s="3"/>
      <c r="D71" s="5">
        <f>SUM(D69:D70)</f>
        <v>9</v>
      </c>
      <c r="E71" s="5">
        <f t="shared" ref="E71:I71" si="16">SUM(E69:E70)</f>
        <v>13</v>
      </c>
      <c r="F71" s="5">
        <f t="shared" si="16"/>
        <v>0</v>
      </c>
      <c r="G71" s="5">
        <f t="shared" si="16"/>
        <v>22</v>
      </c>
      <c r="H71" s="5">
        <f t="shared" si="16"/>
        <v>0</v>
      </c>
      <c r="I71" s="5">
        <f t="shared" si="16"/>
        <v>22</v>
      </c>
      <c r="J71" s="5"/>
    </row>
    <row r="72" spans="1:10" ht="15" x14ac:dyDescent="0.25">
      <c r="A72" s="3" t="s">
        <v>26</v>
      </c>
      <c r="B72" s="3"/>
      <c r="C72" s="3"/>
      <c r="D72" s="5">
        <f>SUM(D68,D71)</f>
        <v>73</v>
      </c>
      <c r="E72" s="5">
        <f t="shared" ref="E72:I72" si="17">SUM(E68,E71)</f>
        <v>74</v>
      </c>
      <c r="F72" s="5">
        <f t="shared" si="17"/>
        <v>20</v>
      </c>
      <c r="G72" s="5">
        <f t="shared" si="17"/>
        <v>106</v>
      </c>
      <c r="H72" s="5">
        <f t="shared" si="17"/>
        <v>21</v>
      </c>
      <c r="I72" s="5">
        <f t="shared" si="17"/>
        <v>147</v>
      </c>
    </row>
    <row r="73" spans="1:10" ht="15" x14ac:dyDescent="0.25">
      <c r="A73" s="3"/>
      <c r="B73" s="3"/>
      <c r="C73" s="3"/>
      <c r="D73" s="5"/>
      <c r="E73" s="5"/>
      <c r="F73" s="5"/>
      <c r="G73" s="5"/>
      <c r="H73" s="5"/>
      <c r="I73" s="5"/>
    </row>
    <row r="74" spans="1:10" ht="15" x14ac:dyDescent="0.25">
      <c r="A74" s="3" t="s">
        <v>21</v>
      </c>
      <c r="B74" s="3" t="s">
        <v>9</v>
      </c>
      <c r="C74" s="3" t="s">
        <v>10</v>
      </c>
      <c r="D74" s="12">
        <v>303</v>
      </c>
      <c r="E74" s="12">
        <v>251</v>
      </c>
      <c r="F74" s="12">
        <v>410</v>
      </c>
      <c r="G74" s="12">
        <v>51</v>
      </c>
      <c r="H74" s="12">
        <v>93</v>
      </c>
      <c r="I74" s="12">
        <v>554</v>
      </c>
    </row>
    <row r="75" spans="1:10" ht="15" x14ac:dyDescent="0.25">
      <c r="A75" s="3"/>
      <c r="B75" s="3"/>
      <c r="C75" s="3" t="s">
        <v>11</v>
      </c>
      <c r="D75" s="12">
        <v>251</v>
      </c>
      <c r="E75" s="12">
        <v>168</v>
      </c>
      <c r="F75" s="12">
        <v>323</v>
      </c>
      <c r="G75" s="12">
        <v>32</v>
      </c>
      <c r="H75" s="12">
        <v>64</v>
      </c>
      <c r="I75" s="12">
        <v>419</v>
      </c>
    </row>
    <row r="76" spans="1:10" ht="15" x14ac:dyDescent="0.25">
      <c r="A76" s="3"/>
      <c r="B76" s="3"/>
      <c r="C76" s="3" t="s">
        <v>12</v>
      </c>
      <c r="D76" s="12">
        <v>83</v>
      </c>
      <c r="E76" s="12">
        <v>164</v>
      </c>
      <c r="F76" s="12">
        <v>197</v>
      </c>
      <c r="G76" s="12">
        <v>13</v>
      </c>
      <c r="H76" s="12">
        <v>37</v>
      </c>
      <c r="I76" s="12">
        <v>247</v>
      </c>
    </row>
    <row r="77" spans="1:10" ht="15" x14ac:dyDescent="0.25">
      <c r="A77" s="3"/>
      <c r="B77" s="3"/>
      <c r="C77" s="3" t="s">
        <v>16</v>
      </c>
      <c r="D77" s="12">
        <v>10</v>
      </c>
      <c r="E77" s="12">
        <v>16</v>
      </c>
      <c r="F77" s="12">
        <v>21</v>
      </c>
      <c r="G77" s="12">
        <v>2</v>
      </c>
      <c r="H77" s="12">
        <v>3</v>
      </c>
      <c r="I77" s="12">
        <v>26</v>
      </c>
    </row>
    <row r="78" spans="1:10" ht="15" x14ac:dyDescent="0.25">
      <c r="A78" s="3"/>
      <c r="B78" s="3"/>
      <c r="C78" s="3" t="s">
        <v>13</v>
      </c>
      <c r="D78" s="12">
        <v>312</v>
      </c>
      <c r="E78" s="12">
        <v>110</v>
      </c>
      <c r="F78" s="12">
        <v>351</v>
      </c>
      <c r="G78" s="12">
        <v>22</v>
      </c>
      <c r="H78" s="12">
        <v>49</v>
      </c>
      <c r="I78" s="12">
        <v>422</v>
      </c>
    </row>
    <row r="79" spans="1:10" ht="15" x14ac:dyDescent="0.25">
      <c r="A79" s="3"/>
      <c r="B79" s="3" t="s">
        <v>26</v>
      </c>
      <c r="C79" s="3"/>
      <c r="D79" s="5">
        <f t="shared" ref="D79:I79" si="18">SUM(D74:D78)</f>
        <v>959</v>
      </c>
      <c r="E79" s="5">
        <f t="shared" si="18"/>
        <v>709</v>
      </c>
      <c r="F79" s="5">
        <f t="shared" si="18"/>
        <v>1302</v>
      </c>
      <c r="G79" s="5">
        <f t="shared" si="18"/>
        <v>120</v>
      </c>
      <c r="H79" s="5">
        <f t="shared" si="18"/>
        <v>246</v>
      </c>
      <c r="I79" s="5">
        <f t="shared" si="18"/>
        <v>1668</v>
      </c>
    </row>
    <row r="80" spans="1:10" ht="15" x14ac:dyDescent="0.25">
      <c r="A80" s="3"/>
      <c r="B80" s="3" t="s">
        <v>15</v>
      </c>
      <c r="C80" s="3" t="s">
        <v>10</v>
      </c>
      <c r="D80" s="12">
        <v>41</v>
      </c>
      <c r="E80" s="12">
        <v>59</v>
      </c>
      <c r="F80" s="12">
        <v>85</v>
      </c>
      <c r="G80" s="12">
        <v>9</v>
      </c>
      <c r="H80" s="12">
        <v>7</v>
      </c>
      <c r="I80" s="12">
        <v>101</v>
      </c>
    </row>
    <row r="81" spans="1:9" ht="15" x14ac:dyDescent="0.25">
      <c r="A81" s="3"/>
      <c r="B81" s="3"/>
      <c r="C81" s="3" t="s">
        <v>11</v>
      </c>
      <c r="D81" s="12">
        <v>20</v>
      </c>
      <c r="E81" s="12">
        <v>19</v>
      </c>
      <c r="F81" s="12">
        <v>34</v>
      </c>
      <c r="G81" s="12">
        <v>2</v>
      </c>
      <c r="H81" s="12">
        <v>3</v>
      </c>
      <c r="I81" s="12">
        <v>39</v>
      </c>
    </row>
    <row r="82" spans="1:9" ht="15" x14ac:dyDescent="0.25">
      <c r="A82" s="3"/>
      <c r="B82" s="3"/>
      <c r="C82" s="3" t="s">
        <v>12</v>
      </c>
      <c r="D82" s="12">
        <v>45</v>
      </c>
      <c r="E82" s="12">
        <v>100</v>
      </c>
      <c r="F82" s="12">
        <v>137</v>
      </c>
      <c r="G82" s="12">
        <v>5</v>
      </c>
      <c r="H82" s="12">
        <v>3</v>
      </c>
      <c r="I82" s="12">
        <v>145</v>
      </c>
    </row>
    <row r="83" spans="1:9" ht="15" x14ac:dyDescent="0.25">
      <c r="A83" s="3"/>
      <c r="B83" s="3"/>
      <c r="C83" s="3" t="s">
        <v>16</v>
      </c>
      <c r="D83" s="12">
        <v>49</v>
      </c>
      <c r="E83" s="12">
        <v>23</v>
      </c>
      <c r="F83" s="12">
        <v>63</v>
      </c>
      <c r="G83" s="12">
        <v>5</v>
      </c>
      <c r="H83" s="12">
        <v>4</v>
      </c>
      <c r="I83" s="12">
        <v>72</v>
      </c>
    </row>
    <row r="84" spans="1:9" ht="15" x14ac:dyDescent="0.25">
      <c r="A84" s="3"/>
      <c r="B84" s="3" t="s">
        <v>26</v>
      </c>
      <c r="C84" s="3"/>
      <c r="D84" s="5">
        <f t="shared" ref="D84:I84" si="19">SUM(D80:D83)</f>
        <v>155</v>
      </c>
      <c r="E84" s="5">
        <f t="shared" si="19"/>
        <v>201</v>
      </c>
      <c r="F84" s="5">
        <f t="shared" si="19"/>
        <v>319</v>
      </c>
      <c r="G84" s="5">
        <f t="shared" si="19"/>
        <v>21</v>
      </c>
      <c r="H84" s="5">
        <f t="shared" si="19"/>
        <v>17</v>
      </c>
      <c r="I84" s="5">
        <f t="shared" si="19"/>
        <v>357</v>
      </c>
    </row>
    <row r="85" spans="1:9" ht="15" x14ac:dyDescent="0.25">
      <c r="A85" s="3" t="s">
        <v>26</v>
      </c>
      <c r="B85" s="3"/>
      <c r="C85" s="3"/>
      <c r="D85" s="5">
        <f t="shared" ref="D85:I85" si="20">SUM(D84,D79)</f>
        <v>1114</v>
      </c>
      <c r="E85" s="5">
        <f t="shared" si="20"/>
        <v>910</v>
      </c>
      <c r="F85" s="5">
        <f t="shared" si="20"/>
        <v>1621</v>
      </c>
      <c r="G85" s="5">
        <f t="shared" si="20"/>
        <v>141</v>
      </c>
      <c r="H85" s="5">
        <f t="shared" si="20"/>
        <v>263</v>
      </c>
      <c r="I85" s="5">
        <f t="shared" si="20"/>
        <v>2025</v>
      </c>
    </row>
    <row r="86" spans="1:9" ht="15" x14ac:dyDescent="0.25">
      <c r="A86" s="3"/>
      <c r="B86" s="3"/>
      <c r="C86" s="3"/>
      <c r="D86" s="5"/>
      <c r="E86" s="5"/>
      <c r="F86" s="5"/>
      <c r="G86" s="5"/>
      <c r="H86" s="5"/>
      <c r="I86" s="5"/>
    </row>
    <row r="87" spans="1:9" ht="15" x14ac:dyDescent="0.25">
      <c r="A87" s="3" t="s">
        <v>22</v>
      </c>
      <c r="B87" s="3" t="s">
        <v>9</v>
      </c>
      <c r="C87" s="3" t="s">
        <v>10</v>
      </c>
      <c r="D87" s="12">
        <v>91</v>
      </c>
      <c r="E87" s="12">
        <v>115</v>
      </c>
      <c r="F87" s="12">
        <v>167</v>
      </c>
      <c r="G87" s="12">
        <v>12</v>
      </c>
      <c r="H87" s="12">
        <v>27</v>
      </c>
      <c r="I87" s="12">
        <v>206</v>
      </c>
    </row>
    <row r="88" spans="1:9" ht="15" x14ac:dyDescent="0.25">
      <c r="A88" s="3"/>
      <c r="B88" s="3"/>
      <c r="C88" s="3" t="s">
        <v>11</v>
      </c>
      <c r="D88" s="12">
        <v>130</v>
      </c>
      <c r="E88" s="12">
        <v>79</v>
      </c>
      <c r="F88" s="12">
        <v>174</v>
      </c>
      <c r="G88" s="12">
        <v>5</v>
      </c>
      <c r="H88" s="12">
        <v>30</v>
      </c>
      <c r="I88" s="12">
        <v>209</v>
      </c>
    </row>
    <row r="89" spans="1:9" ht="15" x14ac:dyDescent="0.25">
      <c r="A89" s="3"/>
      <c r="B89" s="3"/>
      <c r="C89" s="3" t="s">
        <v>12</v>
      </c>
      <c r="D89" s="12">
        <v>45</v>
      </c>
      <c r="E89" s="12">
        <v>104</v>
      </c>
      <c r="F89" s="12">
        <v>133</v>
      </c>
      <c r="G89" s="12">
        <v>7</v>
      </c>
      <c r="H89" s="12">
        <v>9</v>
      </c>
      <c r="I89" s="12">
        <v>149</v>
      </c>
    </row>
    <row r="90" spans="1:9" ht="15" x14ac:dyDescent="0.25">
      <c r="A90" s="3"/>
      <c r="B90" s="3"/>
      <c r="C90" s="3" t="s">
        <v>16</v>
      </c>
      <c r="D90" s="12">
        <v>0</v>
      </c>
      <c r="E90" s="12">
        <v>1</v>
      </c>
      <c r="F90" s="12">
        <v>1</v>
      </c>
      <c r="G90" s="12">
        <v>0</v>
      </c>
      <c r="H90" s="12">
        <v>0</v>
      </c>
      <c r="I90" s="12">
        <v>1</v>
      </c>
    </row>
    <row r="91" spans="1:9" ht="15" x14ac:dyDescent="0.25">
      <c r="A91" s="3"/>
      <c r="B91" s="3"/>
      <c r="C91" s="3" t="s">
        <v>13</v>
      </c>
      <c r="D91" s="12">
        <v>89</v>
      </c>
      <c r="E91" s="12">
        <v>39</v>
      </c>
      <c r="F91" s="12">
        <v>112</v>
      </c>
      <c r="G91" s="12">
        <v>4</v>
      </c>
      <c r="H91" s="12">
        <v>12</v>
      </c>
      <c r="I91" s="12">
        <v>128</v>
      </c>
    </row>
    <row r="92" spans="1:9" ht="15" x14ac:dyDescent="0.25">
      <c r="A92" s="3"/>
      <c r="B92" s="3" t="s">
        <v>26</v>
      </c>
      <c r="C92" s="3"/>
      <c r="D92" s="5">
        <f t="shared" ref="D92:I92" si="21">SUM(D87:D91)</f>
        <v>355</v>
      </c>
      <c r="E92" s="5">
        <f t="shared" si="21"/>
        <v>338</v>
      </c>
      <c r="F92" s="5">
        <f t="shared" si="21"/>
        <v>587</v>
      </c>
      <c r="G92" s="5">
        <f t="shared" si="21"/>
        <v>28</v>
      </c>
      <c r="H92" s="5">
        <f t="shared" si="21"/>
        <v>78</v>
      </c>
      <c r="I92" s="5">
        <f t="shared" si="21"/>
        <v>693</v>
      </c>
    </row>
    <row r="93" spans="1:9" ht="15" x14ac:dyDescent="0.25">
      <c r="A93" s="3"/>
      <c r="B93" s="3" t="s">
        <v>15</v>
      </c>
      <c r="C93" s="3" t="s">
        <v>11</v>
      </c>
      <c r="D93" s="13">
        <v>3</v>
      </c>
      <c r="E93" s="13">
        <v>2</v>
      </c>
      <c r="F93" s="13">
        <v>5</v>
      </c>
      <c r="G93" s="13">
        <v>0</v>
      </c>
      <c r="H93" s="13">
        <v>0</v>
      </c>
      <c r="I93" s="13">
        <v>5</v>
      </c>
    </row>
    <row r="94" spans="1:9" ht="15" x14ac:dyDescent="0.25">
      <c r="A94" s="3"/>
      <c r="B94" s="3"/>
      <c r="C94" s="3" t="s">
        <v>12</v>
      </c>
      <c r="D94" s="13">
        <v>87</v>
      </c>
      <c r="E94" s="13">
        <v>136</v>
      </c>
      <c r="F94" s="13">
        <v>199</v>
      </c>
      <c r="G94" s="13">
        <v>18</v>
      </c>
      <c r="H94" s="13">
        <v>6</v>
      </c>
      <c r="I94" s="13">
        <v>223</v>
      </c>
    </row>
    <row r="95" spans="1:9" ht="15" x14ac:dyDescent="0.25">
      <c r="A95" s="4"/>
      <c r="B95" s="4"/>
      <c r="C95" s="3" t="s">
        <v>13</v>
      </c>
      <c r="D95" s="13">
        <v>1</v>
      </c>
      <c r="E95" s="13">
        <v>0</v>
      </c>
      <c r="F95" s="13">
        <v>1</v>
      </c>
      <c r="G95" s="13">
        <v>0</v>
      </c>
      <c r="H95" s="13">
        <v>0</v>
      </c>
      <c r="I95" s="13">
        <v>1</v>
      </c>
    </row>
    <row r="96" spans="1:9" ht="15" x14ac:dyDescent="0.25">
      <c r="A96" s="4"/>
      <c r="B96" s="4" t="s">
        <v>26</v>
      </c>
      <c r="C96" s="4"/>
      <c r="D96" s="5">
        <f t="shared" ref="D96:I96" si="22">SUM(D93:D95)</f>
        <v>91</v>
      </c>
      <c r="E96" s="5">
        <f t="shared" si="22"/>
        <v>138</v>
      </c>
      <c r="F96" s="5">
        <f t="shared" si="22"/>
        <v>205</v>
      </c>
      <c r="G96" s="5">
        <f t="shared" si="22"/>
        <v>18</v>
      </c>
      <c r="H96" s="5">
        <f t="shared" si="22"/>
        <v>6</v>
      </c>
      <c r="I96" s="5">
        <f t="shared" si="22"/>
        <v>229</v>
      </c>
    </row>
    <row r="97" spans="1:9" ht="15" x14ac:dyDescent="0.25">
      <c r="A97" s="4" t="s">
        <v>26</v>
      </c>
      <c r="B97" s="4"/>
      <c r="C97" s="4"/>
      <c r="D97" s="8">
        <f>SUM(D96,D92)</f>
        <v>446</v>
      </c>
      <c r="E97" s="8">
        <f t="shared" ref="E97:I97" si="23">SUM(E96,E92)</f>
        <v>476</v>
      </c>
      <c r="F97" s="8">
        <f t="shared" si="23"/>
        <v>792</v>
      </c>
      <c r="G97" s="8">
        <f t="shared" si="23"/>
        <v>46</v>
      </c>
      <c r="H97" s="8">
        <f t="shared" si="23"/>
        <v>84</v>
      </c>
      <c r="I97" s="8">
        <f t="shared" si="23"/>
        <v>922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99"/>
  </sheetPr>
  <dimension ref="A1:J97"/>
  <sheetViews>
    <sheetView workbookViewId="0">
      <selection activeCell="A15" sqref="A1:XFD1048576"/>
    </sheetView>
  </sheetViews>
  <sheetFormatPr defaultRowHeight="12.75" x14ac:dyDescent="0.2"/>
  <cols>
    <col min="1" max="1" width="30.7109375" bestFit="1" customWidth="1"/>
    <col min="2" max="2" width="9.5703125" bestFit="1" customWidth="1"/>
    <col min="3" max="3" width="18.28515625" bestFit="1" customWidth="1"/>
    <col min="4" max="4" width="5.85546875" bestFit="1" customWidth="1"/>
    <col min="5" max="5" width="7.85546875" bestFit="1" customWidth="1"/>
    <col min="6" max="6" width="6.5703125" bestFit="1" customWidth="1"/>
    <col min="7" max="7" width="6.42578125" bestFit="1" customWidth="1"/>
    <col min="8" max="8" width="6.5703125" bestFit="1" customWidth="1"/>
    <col min="9" max="9" width="5.85546875" bestFit="1" customWidth="1"/>
  </cols>
  <sheetData>
    <row r="1" spans="1:9" ht="14.25" x14ac:dyDescent="0.2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ht="15" x14ac:dyDescent="0.25">
      <c r="A2" s="3" t="s">
        <v>8</v>
      </c>
      <c r="B2" s="3" t="s">
        <v>9</v>
      </c>
      <c r="C2" s="3" t="s">
        <v>10</v>
      </c>
      <c r="D2" s="12">
        <v>23</v>
      </c>
      <c r="E2" s="12">
        <v>42</v>
      </c>
      <c r="F2" s="12">
        <v>9</v>
      </c>
      <c r="G2" s="12">
        <v>46</v>
      </c>
      <c r="H2" s="12">
        <v>10</v>
      </c>
      <c r="I2" s="12">
        <v>65</v>
      </c>
    </row>
    <row r="3" spans="1:9" ht="15" x14ac:dyDescent="0.25">
      <c r="A3" s="3"/>
      <c r="B3" s="3"/>
      <c r="C3" s="3" t="s">
        <v>11</v>
      </c>
      <c r="D3" s="12">
        <v>14</v>
      </c>
      <c r="E3" s="12">
        <v>13</v>
      </c>
      <c r="F3" s="12">
        <v>2</v>
      </c>
      <c r="G3" s="12">
        <v>17</v>
      </c>
      <c r="H3" s="12">
        <v>8</v>
      </c>
      <c r="I3" s="12">
        <v>27</v>
      </c>
    </row>
    <row r="4" spans="1:9" ht="15" x14ac:dyDescent="0.25">
      <c r="A4" s="3"/>
      <c r="B4" s="3"/>
      <c r="C4" s="3" t="s">
        <v>12</v>
      </c>
      <c r="D4" s="12">
        <v>25</v>
      </c>
      <c r="E4" s="12">
        <v>17</v>
      </c>
      <c r="F4" s="12">
        <v>10</v>
      </c>
      <c r="G4" s="12">
        <v>28</v>
      </c>
      <c r="H4" s="12">
        <v>4</v>
      </c>
      <c r="I4" s="12">
        <v>42</v>
      </c>
    </row>
    <row r="5" spans="1:9" ht="15" x14ac:dyDescent="0.25">
      <c r="A5" s="3"/>
      <c r="B5" s="3"/>
      <c r="C5" s="3" t="s">
        <v>13</v>
      </c>
      <c r="D5" s="12">
        <v>34</v>
      </c>
      <c r="E5" s="12">
        <v>9</v>
      </c>
      <c r="F5" s="12">
        <v>12</v>
      </c>
      <c r="G5" s="12">
        <v>23</v>
      </c>
      <c r="H5" s="12">
        <v>8</v>
      </c>
      <c r="I5" s="12">
        <v>43</v>
      </c>
    </row>
    <row r="6" spans="1:9" ht="15" x14ac:dyDescent="0.25">
      <c r="A6" s="3"/>
      <c r="B6" s="3"/>
      <c r="C6" s="3" t="s">
        <v>27</v>
      </c>
      <c r="D6" s="12">
        <v>0</v>
      </c>
      <c r="E6" s="12">
        <v>1</v>
      </c>
      <c r="F6" s="12">
        <v>0</v>
      </c>
      <c r="G6" s="12">
        <v>1</v>
      </c>
      <c r="H6" s="12">
        <v>0</v>
      </c>
      <c r="I6" s="12">
        <v>1</v>
      </c>
    </row>
    <row r="7" spans="1:9" ht="15" x14ac:dyDescent="0.25">
      <c r="A7" s="3"/>
      <c r="B7" s="3" t="s">
        <v>26</v>
      </c>
      <c r="C7" s="3"/>
      <c r="D7" s="5">
        <f t="shared" ref="D7:H7" si="0">SUM(D2:D6)</f>
        <v>96</v>
      </c>
      <c r="E7" s="5">
        <f t="shared" si="0"/>
        <v>82</v>
      </c>
      <c r="F7" s="5">
        <f t="shared" si="0"/>
        <v>33</v>
      </c>
      <c r="G7" s="5">
        <f t="shared" si="0"/>
        <v>115</v>
      </c>
      <c r="H7" s="5">
        <f t="shared" si="0"/>
        <v>30</v>
      </c>
      <c r="I7" s="5">
        <f>SUM(I2:I6)</f>
        <v>178</v>
      </c>
    </row>
    <row r="8" spans="1:9" ht="15" x14ac:dyDescent="0.25">
      <c r="A8" s="3"/>
      <c r="B8" s="3" t="s">
        <v>15</v>
      </c>
      <c r="C8" s="3" t="s">
        <v>10</v>
      </c>
      <c r="D8" s="14">
        <v>2</v>
      </c>
      <c r="E8" s="15">
        <v>0</v>
      </c>
      <c r="F8" s="15">
        <v>0</v>
      </c>
      <c r="G8" s="15">
        <v>1</v>
      </c>
      <c r="H8" s="15">
        <v>1</v>
      </c>
      <c r="I8" s="16">
        <v>2</v>
      </c>
    </row>
    <row r="9" spans="1:9" ht="15" x14ac:dyDescent="0.25">
      <c r="A9" s="3"/>
      <c r="B9" s="3"/>
      <c r="C9" s="3" t="s">
        <v>12</v>
      </c>
      <c r="D9" s="17">
        <v>17</v>
      </c>
      <c r="E9" s="18">
        <v>35</v>
      </c>
      <c r="F9" s="18">
        <v>2</v>
      </c>
      <c r="G9" s="18">
        <v>47</v>
      </c>
      <c r="H9" s="18">
        <v>3</v>
      </c>
      <c r="I9" s="19">
        <v>52</v>
      </c>
    </row>
    <row r="10" spans="1:9" ht="15" x14ac:dyDescent="0.25">
      <c r="A10" s="3"/>
      <c r="B10" s="3"/>
      <c r="C10" s="3" t="s">
        <v>13</v>
      </c>
      <c r="D10" s="17">
        <v>0</v>
      </c>
      <c r="E10" s="18">
        <v>1</v>
      </c>
      <c r="F10" s="18">
        <v>0</v>
      </c>
      <c r="G10" s="18">
        <v>1</v>
      </c>
      <c r="H10" s="18">
        <v>0</v>
      </c>
      <c r="I10" s="19">
        <v>1</v>
      </c>
    </row>
    <row r="11" spans="1:9" ht="15" x14ac:dyDescent="0.25">
      <c r="A11" s="3"/>
      <c r="B11" s="3"/>
      <c r="C11" s="3" t="s">
        <v>27</v>
      </c>
      <c r="D11" s="17">
        <v>0</v>
      </c>
      <c r="E11" s="18">
        <v>2</v>
      </c>
      <c r="F11" s="18">
        <v>0</v>
      </c>
      <c r="G11" s="18">
        <v>2</v>
      </c>
      <c r="H11" s="18">
        <v>0</v>
      </c>
      <c r="I11" s="19">
        <v>2</v>
      </c>
    </row>
    <row r="12" spans="1:9" ht="15" x14ac:dyDescent="0.25">
      <c r="A12" s="3"/>
      <c r="B12" s="3" t="s">
        <v>26</v>
      </c>
      <c r="C12" s="3"/>
      <c r="D12" s="5">
        <f>SUM(D8:D11)</f>
        <v>19</v>
      </c>
      <c r="E12" s="5">
        <f t="shared" ref="E12:I12" si="1">SUM(E8:E11)</f>
        <v>38</v>
      </c>
      <c r="F12" s="5">
        <f t="shared" si="1"/>
        <v>2</v>
      </c>
      <c r="G12" s="5">
        <f t="shared" si="1"/>
        <v>51</v>
      </c>
      <c r="H12" s="5">
        <f t="shared" si="1"/>
        <v>4</v>
      </c>
      <c r="I12" s="5">
        <f t="shared" si="1"/>
        <v>57</v>
      </c>
    </row>
    <row r="13" spans="1:9" ht="15" x14ac:dyDescent="0.25">
      <c r="A13" s="3" t="s">
        <v>26</v>
      </c>
      <c r="B13" s="3"/>
      <c r="C13" s="3"/>
      <c r="D13" s="5">
        <f t="shared" ref="D13:I13" si="2">SUM(D12,D7)</f>
        <v>115</v>
      </c>
      <c r="E13" s="5">
        <f t="shared" si="2"/>
        <v>120</v>
      </c>
      <c r="F13" s="5">
        <f t="shared" si="2"/>
        <v>35</v>
      </c>
      <c r="G13" s="5">
        <f t="shared" si="2"/>
        <v>166</v>
      </c>
      <c r="H13" s="5">
        <f t="shared" si="2"/>
        <v>34</v>
      </c>
      <c r="I13" s="5">
        <f t="shared" si="2"/>
        <v>235</v>
      </c>
    </row>
    <row r="14" spans="1:9" ht="15" x14ac:dyDescent="0.25">
      <c r="A14" s="3"/>
      <c r="B14" s="3"/>
      <c r="C14" s="3"/>
      <c r="D14" s="5"/>
      <c r="E14" s="5"/>
      <c r="F14" s="5"/>
      <c r="G14" s="5"/>
      <c r="H14" s="5"/>
      <c r="I14" s="5"/>
    </row>
    <row r="15" spans="1:9" ht="15" x14ac:dyDescent="0.25">
      <c r="A15" s="3" t="s">
        <v>14</v>
      </c>
      <c r="B15" s="3" t="s">
        <v>9</v>
      </c>
      <c r="C15" s="3" t="s">
        <v>10</v>
      </c>
      <c r="D15" s="12">
        <v>32</v>
      </c>
      <c r="E15" s="12">
        <v>33</v>
      </c>
      <c r="F15" s="12">
        <v>47</v>
      </c>
      <c r="G15" s="12">
        <v>11</v>
      </c>
      <c r="H15" s="12">
        <v>7</v>
      </c>
      <c r="I15" s="12">
        <v>65</v>
      </c>
    </row>
    <row r="16" spans="1:9" ht="15" x14ac:dyDescent="0.25">
      <c r="A16" s="3"/>
      <c r="B16" s="3"/>
      <c r="C16" s="3" t="s">
        <v>11</v>
      </c>
      <c r="D16" s="12">
        <v>14</v>
      </c>
      <c r="E16" s="12">
        <v>28</v>
      </c>
      <c r="F16" s="12">
        <v>35</v>
      </c>
      <c r="G16" s="12">
        <v>5</v>
      </c>
      <c r="H16" s="12">
        <v>2</v>
      </c>
      <c r="I16" s="12">
        <v>42</v>
      </c>
    </row>
    <row r="17" spans="1:9" ht="15" x14ac:dyDescent="0.25">
      <c r="A17" s="3"/>
      <c r="B17" s="3"/>
      <c r="C17" s="3" t="s">
        <v>12</v>
      </c>
      <c r="D17" s="12">
        <v>17</v>
      </c>
      <c r="E17" s="12">
        <v>26</v>
      </c>
      <c r="F17" s="12">
        <v>35</v>
      </c>
      <c r="G17" s="12">
        <v>7</v>
      </c>
      <c r="H17" s="12">
        <v>1</v>
      </c>
      <c r="I17" s="12">
        <v>43</v>
      </c>
    </row>
    <row r="18" spans="1:9" ht="15" x14ac:dyDescent="0.25">
      <c r="A18" s="3"/>
      <c r="B18" s="3"/>
      <c r="C18" s="3" t="s">
        <v>13</v>
      </c>
      <c r="D18" s="12">
        <v>18</v>
      </c>
      <c r="E18" s="12">
        <v>10</v>
      </c>
      <c r="F18" s="12">
        <v>26</v>
      </c>
      <c r="G18" s="12">
        <v>1</v>
      </c>
      <c r="H18" s="12">
        <v>1</v>
      </c>
      <c r="I18" s="12">
        <v>28</v>
      </c>
    </row>
    <row r="19" spans="1:9" ht="15" x14ac:dyDescent="0.25">
      <c r="A19" s="3"/>
      <c r="B19" s="3" t="s">
        <v>26</v>
      </c>
      <c r="C19" s="3"/>
      <c r="D19" s="5">
        <f>SUM(D15:D18)</f>
        <v>81</v>
      </c>
      <c r="E19" s="5">
        <f t="shared" ref="E19:I19" si="3">SUM(E15:E18)</f>
        <v>97</v>
      </c>
      <c r="F19" s="5">
        <f t="shared" si="3"/>
        <v>143</v>
      </c>
      <c r="G19" s="5">
        <f t="shared" si="3"/>
        <v>24</v>
      </c>
      <c r="H19" s="5">
        <f t="shared" si="3"/>
        <v>11</v>
      </c>
      <c r="I19" s="5">
        <f t="shared" si="3"/>
        <v>178</v>
      </c>
    </row>
    <row r="20" spans="1:9" ht="15" x14ac:dyDescent="0.25">
      <c r="A20" s="3"/>
      <c r="B20" s="3" t="s">
        <v>15</v>
      </c>
      <c r="C20" s="3" t="s">
        <v>10</v>
      </c>
      <c r="D20" s="12">
        <v>1</v>
      </c>
      <c r="E20" s="12">
        <v>2</v>
      </c>
      <c r="F20" s="12">
        <v>2</v>
      </c>
      <c r="G20" s="12">
        <v>1</v>
      </c>
      <c r="H20" s="12">
        <v>0</v>
      </c>
      <c r="I20" s="12">
        <v>3</v>
      </c>
    </row>
    <row r="21" spans="1:9" ht="15" x14ac:dyDescent="0.25">
      <c r="A21" s="3"/>
      <c r="B21" s="3"/>
      <c r="C21" s="3" t="s">
        <v>11</v>
      </c>
      <c r="D21" s="12">
        <v>0</v>
      </c>
      <c r="E21" s="12">
        <v>2</v>
      </c>
      <c r="F21" s="12">
        <v>2</v>
      </c>
      <c r="G21" s="12">
        <v>0</v>
      </c>
      <c r="H21" s="12">
        <v>0</v>
      </c>
      <c r="I21" s="12">
        <v>2</v>
      </c>
    </row>
    <row r="22" spans="1:9" ht="15" x14ac:dyDescent="0.25">
      <c r="A22" s="3"/>
      <c r="B22" s="3"/>
      <c r="C22" s="3" t="s">
        <v>12</v>
      </c>
      <c r="D22" s="12">
        <v>23</v>
      </c>
      <c r="E22" s="12">
        <v>35</v>
      </c>
      <c r="F22" s="12">
        <v>50</v>
      </c>
      <c r="G22" s="12">
        <v>5</v>
      </c>
      <c r="H22" s="12">
        <v>3</v>
      </c>
      <c r="I22" s="12">
        <v>58</v>
      </c>
    </row>
    <row r="23" spans="1:9" ht="15" x14ac:dyDescent="0.25">
      <c r="A23" s="3"/>
      <c r="B23" s="3"/>
      <c r="C23" s="3" t="s">
        <v>13</v>
      </c>
      <c r="D23" s="12">
        <v>4</v>
      </c>
      <c r="E23" s="12">
        <v>3</v>
      </c>
      <c r="F23" s="12">
        <v>7</v>
      </c>
      <c r="G23" s="12">
        <v>0</v>
      </c>
      <c r="H23" s="12">
        <v>0</v>
      </c>
      <c r="I23" s="12">
        <v>7</v>
      </c>
    </row>
    <row r="24" spans="1:9" ht="15" x14ac:dyDescent="0.25">
      <c r="A24" s="3"/>
      <c r="B24" s="3" t="s">
        <v>26</v>
      </c>
      <c r="C24" s="3"/>
      <c r="D24" s="5">
        <f>SUM(D20:D23)</f>
        <v>28</v>
      </c>
      <c r="E24" s="5">
        <f t="shared" ref="E24:I24" si="4">SUM(E20:E23)</f>
        <v>42</v>
      </c>
      <c r="F24" s="5">
        <f t="shared" si="4"/>
        <v>61</v>
      </c>
      <c r="G24" s="5">
        <f t="shared" si="4"/>
        <v>6</v>
      </c>
      <c r="H24" s="5">
        <f t="shared" si="4"/>
        <v>3</v>
      </c>
      <c r="I24" s="5">
        <f t="shared" si="4"/>
        <v>70</v>
      </c>
    </row>
    <row r="25" spans="1:9" ht="15" x14ac:dyDescent="0.25">
      <c r="A25" s="3" t="s">
        <v>26</v>
      </c>
      <c r="B25" s="3"/>
      <c r="C25" s="3"/>
      <c r="D25" s="5">
        <f t="shared" ref="D25:I25" si="5">SUM(D24,D19)</f>
        <v>109</v>
      </c>
      <c r="E25" s="5">
        <f t="shared" si="5"/>
        <v>139</v>
      </c>
      <c r="F25" s="5">
        <f t="shared" si="5"/>
        <v>204</v>
      </c>
      <c r="G25" s="5">
        <f t="shared" si="5"/>
        <v>30</v>
      </c>
      <c r="H25" s="5">
        <f t="shared" si="5"/>
        <v>14</v>
      </c>
      <c r="I25" s="5">
        <f t="shared" si="5"/>
        <v>248</v>
      </c>
    </row>
    <row r="26" spans="1:9" ht="15" x14ac:dyDescent="0.25">
      <c r="A26" s="3"/>
      <c r="B26" s="3"/>
      <c r="C26" s="3"/>
      <c r="D26" s="5"/>
      <c r="E26" s="5"/>
      <c r="F26" s="5"/>
      <c r="G26" s="5"/>
      <c r="H26" s="5"/>
      <c r="I26" s="5"/>
    </row>
    <row r="27" spans="1:9" ht="15" x14ac:dyDescent="0.25">
      <c r="A27" s="3" t="s">
        <v>17</v>
      </c>
      <c r="B27" s="3" t="s">
        <v>9</v>
      </c>
      <c r="C27" s="3" t="s">
        <v>10</v>
      </c>
      <c r="D27" s="12">
        <v>75</v>
      </c>
      <c r="E27" s="12">
        <v>66</v>
      </c>
      <c r="F27" s="12">
        <v>27</v>
      </c>
      <c r="G27" s="12">
        <v>88</v>
      </c>
      <c r="H27" s="12">
        <v>26</v>
      </c>
      <c r="I27" s="12">
        <v>141</v>
      </c>
    </row>
    <row r="28" spans="1:9" ht="15" x14ac:dyDescent="0.25">
      <c r="A28" s="3"/>
      <c r="B28" s="3"/>
      <c r="C28" s="3" t="s">
        <v>11</v>
      </c>
      <c r="D28" s="12">
        <v>52</v>
      </c>
      <c r="E28" s="12">
        <v>40</v>
      </c>
      <c r="F28" s="12">
        <v>22</v>
      </c>
      <c r="G28" s="12">
        <v>55</v>
      </c>
      <c r="H28" s="12">
        <v>15</v>
      </c>
      <c r="I28" s="12">
        <v>92</v>
      </c>
    </row>
    <row r="29" spans="1:9" ht="15" x14ac:dyDescent="0.25">
      <c r="A29" s="3"/>
      <c r="B29" s="3"/>
      <c r="C29" s="3" t="s">
        <v>12</v>
      </c>
      <c r="D29" s="12">
        <v>27</v>
      </c>
      <c r="E29" s="12">
        <v>44</v>
      </c>
      <c r="F29" s="12">
        <v>6</v>
      </c>
      <c r="G29" s="12">
        <v>61</v>
      </c>
      <c r="H29" s="12">
        <v>4</v>
      </c>
      <c r="I29" s="12">
        <v>71</v>
      </c>
    </row>
    <row r="30" spans="1:9" ht="15" x14ac:dyDescent="0.25">
      <c r="A30" s="3"/>
      <c r="B30" s="3"/>
      <c r="C30" s="3" t="s">
        <v>16</v>
      </c>
      <c r="D30" s="12">
        <v>11</v>
      </c>
      <c r="E30" s="12">
        <v>16</v>
      </c>
      <c r="F30" s="12">
        <v>6</v>
      </c>
      <c r="G30" s="12">
        <v>21</v>
      </c>
      <c r="H30" s="12">
        <v>0</v>
      </c>
      <c r="I30" s="12">
        <v>27</v>
      </c>
    </row>
    <row r="31" spans="1:9" ht="15" x14ac:dyDescent="0.25">
      <c r="A31" s="3"/>
      <c r="B31" s="3"/>
      <c r="C31" s="3" t="s">
        <v>13</v>
      </c>
      <c r="D31" s="12">
        <v>43</v>
      </c>
      <c r="E31" s="12">
        <v>15</v>
      </c>
      <c r="F31" s="12">
        <v>15</v>
      </c>
      <c r="G31" s="12">
        <v>30</v>
      </c>
      <c r="H31" s="12">
        <v>13</v>
      </c>
      <c r="I31" s="12">
        <v>58</v>
      </c>
    </row>
    <row r="32" spans="1:9" ht="15" x14ac:dyDescent="0.25">
      <c r="A32" s="3"/>
      <c r="B32" s="3" t="s">
        <v>26</v>
      </c>
      <c r="C32" s="3"/>
      <c r="D32" s="5">
        <f t="shared" ref="D32:I32" si="6">SUM(D27:D31)</f>
        <v>208</v>
      </c>
      <c r="E32" s="5">
        <f t="shared" si="6"/>
        <v>181</v>
      </c>
      <c r="F32" s="5">
        <f t="shared" si="6"/>
        <v>76</v>
      </c>
      <c r="G32" s="5">
        <f t="shared" si="6"/>
        <v>255</v>
      </c>
      <c r="H32" s="5">
        <f t="shared" si="6"/>
        <v>58</v>
      </c>
      <c r="I32" s="5">
        <f t="shared" si="6"/>
        <v>389</v>
      </c>
    </row>
    <row r="33" spans="1:9" ht="15" x14ac:dyDescent="0.25">
      <c r="A33" s="3"/>
      <c r="B33" s="3" t="s">
        <v>15</v>
      </c>
      <c r="C33" s="3" t="s">
        <v>10</v>
      </c>
      <c r="D33" s="12">
        <v>0</v>
      </c>
      <c r="E33" s="12">
        <v>2</v>
      </c>
      <c r="F33" s="12">
        <v>1</v>
      </c>
      <c r="G33" s="12">
        <v>1</v>
      </c>
      <c r="H33" s="12">
        <v>0</v>
      </c>
      <c r="I33" s="12">
        <v>2</v>
      </c>
    </row>
    <row r="34" spans="1:9" ht="15" x14ac:dyDescent="0.25">
      <c r="A34" s="3"/>
      <c r="B34" s="3"/>
      <c r="C34" s="3" t="s">
        <v>12</v>
      </c>
      <c r="D34" s="12">
        <v>1</v>
      </c>
      <c r="E34" s="12">
        <v>4</v>
      </c>
      <c r="F34" s="12">
        <v>1</v>
      </c>
      <c r="G34" s="12">
        <v>4</v>
      </c>
      <c r="H34" s="12">
        <v>0</v>
      </c>
      <c r="I34" s="12">
        <v>5</v>
      </c>
    </row>
    <row r="35" spans="1:9" ht="15" x14ac:dyDescent="0.25">
      <c r="A35" s="3"/>
      <c r="B35" s="3"/>
      <c r="C35" s="3" t="s">
        <v>16</v>
      </c>
      <c r="D35" s="12">
        <v>78</v>
      </c>
      <c r="E35" s="12">
        <v>90</v>
      </c>
      <c r="F35" s="12">
        <v>37</v>
      </c>
      <c r="G35" s="12">
        <v>126</v>
      </c>
      <c r="H35" s="12">
        <v>5</v>
      </c>
      <c r="I35" s="12">
        <v>168</v>
      </c>
    </row>
    <row r="36" spans="1:9" ht="15" x14ac:dyDescent="0.25">
      <c r="A36" s="3"/>
      <c r="B36" s="3" t="s">
        <v>26</v>
      </c>
      <c r="C36" s="3"/>
      <c r="D36" s="5">
        <f t="shared" ref="D36:I36" si="7">SUM(D33:D35)</f>
        <v>79</v>
      </c>
      <c r="E36" s="5">
        <f t="shared" si="7"/>
        <v>96</v>
      </c>
      <c r="F36" s="5">
        <f t="shared" si="7"/>
        <v>39</v>
      </c>
      <c r="G36" s="5">
        <f t="shared" si="7"/>
        <v>131</v>
      </c>
      <c r="H36" s="5">
        <f t="shared" si="7"/>
        <v>5</v>
      </c>
      <c r="I36" s="5">
        <f t="shared" si="7"/>
        <v>175</v>
      </c>
    </row>
    <row r="37" spans="1:9" ht="15" x14ac:dyDescent="0.25">
      <c r="A37" s="3" t="s">
        <v>26</v>
      </c>
      <c r="B37" s="3"/>
      <c r="C37" s="3"/>
      <c r="D37" s="5">
        <f t="shared" ref="D37:I37" si="8">SUM(D36,D32)</f>
        <v>287</v>
      </c>
      <c r="E37" s="5">
        <f t="shared" si="8"/>
        <v>277</v>
      </c>
      <c r="F37" s="5">
        <f t="shared" si="8"/>
        <v>115</v>
      </c>
      <c r="G37" s="5">
        <f t="shared" si="8"/>
        <v>386</v>
      </c>
      <c r="H37" s="5">
        <f t="shared" si="8"/>
        <v>63</v>
      </c>
      <c r="I37" s="5">
        <f t="shared" si="8"/>
        <v>564</v>
      </c>
    </row>
    <row r="38" spans="1:9" ht="15" x14ac:dyDescent="0.25">
      <c r="A38" s="3"/>
      <c r="B38" s="3"/>
      <c r="C38" s="3"/>
      <c r="D38" s="5"/>
      <c r="E38" s="5"/>
      <c r="F38" s="5"/>
      <c r="G38" s="5"/>
      <c r="H38" s="5"/>
      <c r="I38" s="5"/>
    </row>
    <row r="39" spans="1:9" ht="15" x14ac:dyDescent="0.25">
      <c r="A39" s="3" t="s">
        <v>18</v>
      </c>
      <c r="B39" s="3" t="s">
        <v>9</v>
      </c>
      <c r="C39" s="3" t="s">
        <v>10</v>
      </c>
      <c r="D39" s="12">
        <v>222</v>
      </c>
      <c r="E39" s="12">
        <v>138</v>
      </c>
      <c r="F39" s="12">
        <v>266</v>
      </c>
      <c r="G39" s="12">
        <v>22</v>
      </c>
      <c r="H39" s="12">
        <v>72</v>
      </c>
      <c r="I39" s="12">
        <v>360</v>
      </c>
    </row>
    <row r="40" spans="1:9" ht="15" x14ac:dyDescent="0.25">
      <c r="A40" s="3"/>
      <c r="B40" s="3"/>
      <c r="C40" s="3" t="s">
        <v>11</v>
      </c>
      <c r="D40" s="12">
        <v>189</v>
      </c>
      <c r="E40" s="12">
        <v>85</v>
      </c>
      <c r="F40" s="12">
        <v>221</v>
      </c>
      <c r="G40" s="12">
        <v>8</v>
      </c>
      <c r="H40" s="12">
        <v>45</v>
      </c>
      <c r="I40" s="12">
        <v>274</v>
      </c>
    </row>
    <row r="41" spans="1:9" ht="15" x14ac:dyDescent="0.25">
      <c r="A41" s="3"/>
      <c r="B41" s="3"/>
      <c r="C41" s="3" t="s">
        <v>12</v>
      </c>
      <c r="D41" s="12">
        <v>55</v>
      </c>
      <c r="E41" s="12">
        <v>103</v>
      </c>
      <c r="F41" s="12">
        <v>136</v>
      </c>
      <c r="G41" s="12">
        <v>11</v>
      </c>
      <c r="H41" s="12">
        <v>11</v>
      </c>
      <c r="I41" s="12">
        <v>158</v>
      </c>
    </row>
    <row r="42" spans="1:9" ht="15" x14ac:dyDescent="0.25">
      <c r="A42" s="3"/>
      <c r="B42" s="3"/>
      <c r="C42" s="3" t="s">
        <v>16</v>
      </c>
      <c r="D42" s="12">
        <v>19</v>
      </c>
      <c r="E42" s="12">
        <v>37</v>
      </c>
      <c r="F42" s="12">
        <v>50</v>
      </c>
      <c r="G42" s="12">
        <v>2</v>
      </c>
      <c r="H42" s="12">
        <v>4</v>
      </c>
      <c r="I42" s="12">
        <v>56</v>
      </c>
    </row>
    <row r="43" spans="1:9" ht="15" x14ac:dyDescent="0.25">
      <c r="A43" s="3"/>
      <c r="B43" s="3"/>
      <c r="C43" s="3" t="s">
        <v>13</v>
      </c>
      <c r="D43" s="12">
        <v>231</v>
      </c>
      <c r="E43" s="12">
        <v>63</v>
      </c>
      <c r="F43" s="12">
        <v>254</v>
      </c>
      <c r="G43" s="12">
        <v>11</v>
      </c>
      <c r="H43" s="12">
        <v>29</v>
      </c>
      <c r="I43" s="12">
        <v>294</v>
      </c>
    </row>
    <row r="44" spans="1:9" ht="15" x14ac:dyDescent="0.25">
      <c r="A44" s="3"/>
      <c r="B44" s="3" t="s">
        <v>26</v>
      </c>
      <c r="C44" s="3"/>
      <c r="D44" s="5">
        <f>SUM(D39:D43)</f>
        <v>716</v>
      </c>
      <c r="E44" s="5">
        <f t="shared" ref="E44:H44" si="9">SUM(E39:E43)</f>
        <v>426</v>
      </c>
      <c r="F44" s="5">
        <f t="shared" si="9"/>
        <v>927</v>
      </c>
      <c r="G44" s="5">
        <f t="shared" si="9"/>
        <v>54</v>
      </c>
      <c r="H44" s="5">
        <f t="shared" si="9"/>
        <v>161</v>
      </c>
      <c r="I44" s="5">
        <f>SUM(I39:I43)</f>
        <v>1142</v>
      </c>
    </row>
    <row r="45" spans="1:9" ht="15" x14ac:dyDescent="0.25">
      <c r="A45" s="3"/>
      <c r="B45" s="3" t="s">
        <v>15</v>
      </c>
      <c r="C45" s="3" t="s">
        <v>10</v>
      </c>
      <c r="D45" s="12">
        <v>0</v>
      </c>
      <c r="E45" s="12">
        <v>6</v>
      </c>
      <c r="F45" s="12">
        <v>4</v>
      </c>
      <c r="G45" s="12">
        <v>0</v>
      </c>
      <c r="H45" s="12">
        <v>2</v>
      </c>
      <c r="I45" s="12">
        <v>6</v>
      </c>
    </row>
    <row r="46" spans="1:9" ht="15" x14ac:dyDescent="0.25">
      <c r="A46" s="3"/>
      <c r="B46" s="3"/>
      <c r="C46" s="3" t="s">
        <v>11</v>
      </c>
      <c r="D46" s="12">
        <v>4</v>
      </c>
      <c r="E46" s="12">
        <v>2</v>
      </c>
      <c r="F46" s="12">
        <v>5</v>
      </c>
      <c r="G46" s="12">
        <v>0</v>
      </c>
      <c r="H46" s="12">
        <v>1</v>
      </c>
      <c r="I46" s="12">
        <v>6</v>
      </c>
    </row>
    <row r="47" spans="1:9" ht="15" x14ac:dyDescent="0.25">
      <c r="A47" s="3"/>
      <c r="B47" s="3"/>
      <c r="C47" s="3" t="s">
        <v>12</v>
      </c>
      <c r="D47" s="12">
        <v>1</v>
      </c>
      <c r="E47" s="12">
        <v>4</v>
      </c>
      <c r="F47" s="12">
        <v>5</v>
      </c>
      <c r="G47" s="12">
        <v>0</v>
      </c>
      <c r="H47" s="12">
        <v>0</v>
      </c>
      <c r="I47" s="12">
        <v>5</v>
      </c>
    </row>
    <row r="48" spans="1:9" ht="15" x14ac:dyDescent="0.25">
      <c r="A48" s="3"/>
      <c r="B48" s="3"/>
      <c r="C48" s="3" t="s">
        <v>16</v>
      </c>
      <c r="D48" s="12">
        <v>44</v>
      </c>
      <c r="E48" s="12">
        <v>72</v>
      </c>
      <c r="F48" s="12">
        <v>96</v>
      </c>
      <c r="G48" s="12">
        <v>10</v>
      </c>
      <c r="H48" s="12">
        <v>10</v>
      </c>
      <c r="I48" s="12">
        <v>116</v>
      </c>
    </row>
    <row r="49" spans="1:9" ht="15" x14ac:dyDescent="0.25">
      <c r="A49" s="3"/>
      <c r="B49" s="3"/>
      <c r="C49" s="3" t="s">
        <v>13</v>
      </c>
      <c r="D49" s="12">
        <v>6</v>
      </c>
      <c r="E49" s="12">
        <v>2</v>
      </c>
      <c r="F49" s="12">
        <v>7</v>
      </c>
      <c r="G49" s="12">
        <v>0</v>
      </c>
      <c r="H49" s="12">
        <v>1</v>
      </c>
      <c r="I49" s="12">
        <v>8</v>
      </c>
    </row>
    <row r="50" spans="1:9" ht="15" x14ac:dyDescent="0.25">
      <c r="A50" s="3"/>
      <c r="B50" s="3" t="s">
        <v>26</v>
      </c>
      <c r="C50" s="3"/>
      <c r="D50" s="5">
        <f t="shared" ref="D50:I50" si="10">SUM(D45:D49)</f>
        <v>55</v>
      </c>
      <c r="E50" s="5">
        <f t="shared" si="10"/>
        <v>86</v>
      </c>
      <c r="F50" s="5">
        <f t="shared" si="10"/>
        <v>117</v>
      </c>
      <c r="G50" s="5">
        <f t="shared" si="10"/>
        <v>10</v>
      </c>
      <c r="H50" s="5">
        <f t="shared" si="10"/>
        <v>14</v>
      </c>
      <c r="I50" s="5">
        <f t="shared" si="10"/>
        <v>141</v>
      </c>
    </row>
    <row r="51" spans="1:9" ht="15" x14ac:dyDescent="0.25">
      <c r="A51" s="3" t="s">
        <v>26</v>
      </c>
      <c r="B51" s="3"/>
      <c r="C51" s="3"/>
      <c r="D51" s="5">
        <f t="shared" ref="D51:I51" si="11">SUM(D50,D44)</f>
        <v>771</v>
      </c>
      <c r="E51" s="5">
        <f t="shared" si="11"/>
        <v>512</v>
      </c>
      <c r="F51" s="5">
        <f t="shared" si="11"/>
        <v>1044</v>
      </c>
      <c r="G51" s="5">
        <f t="shared" si="11"/>
        <v>64</v>
      </c>
      <c r="H51" s="5">
        <f t="shared" si="11"/>
        <v>175</v>
      </c>
      <c r="I51" s="5">
        <f t="shared" si="11"/>
        <v>1283</v>
      </c>
    </row>
    <row r="52" spans="1:9" ht="15" x14ac:dyDescent="0.25">
      <c r="A52" s="3"/>
      <c r="B52" s="3"/>
      <c r="C52" s="3"/>
      <c r="D52" s="5"/>
      <c r="E52" s="5"/>
      <c r="F52" s="5"/>
      <c r="G52" s="5"/>
      <c r="H52" s="5"/>
      <c r="I52" s="5"/>
    </row>
    <row r="53" spans="1:9" ht="15" x14ac:dyDescent="0.25">
      <c r="A53" s="3" t="s">
        <v>19</v>
      </c>
      <c r="B53" s="3" t="s">
        <v>9</v>
      </c>
      <c r="C53" s="3" t="s">
        <v>10</v>
      </c>
      <c r="D53" s="12">
        <v>14</v>
      </c>
      <c r="E53" s="12">
        <v>28</v>
      </c>
      <c r="F53" s="12">
        <v>39</v>
      </c>
      <c r="G53" s="12">
        <v>1</v>
      </c>
      <c r="H53" s="12">
        <v>2</v>
      </c>
      <c r="I53" s="12">
        <v>42</v>
      </c>
    </row>
    <row r="54" spans="1:9" ht="15" x14ac:dyDescent="0.25">
      <c r="A54" s="3"/>
      <c r="B54" s="3"/>
      <c r="C54" s="3" t="s">
        <v>11</v>
      </c>
      <c r="D54" s="12">
        <v>9</v>
      </c>
      <c r="E54" s="12">
        <v>9</v>
      </c>
      <c r="F54" s="12">
        <v>14</v>
      </c>
      <c r="G54" s="12">
        <v>1</v>
      </c>
      <c r="H54" s="12">
        <v>3</v>
      </c>
      <c r="I54" s="12">
        <v>18</v>
      </c>
    </row>
    <row r="55" spans="1:9" ht="15" x14ac:dyDescent="0.25">
      <c r="A55" s="3"/>
      <c r="B55" s="3"/>
      <c r="C55" s="3" t="s">
        <v>12</v>
      </c>
      <c r="D55" s="12">
        <v>10</v>
      </c>
      <c r="E55" s="12">
        <v>31</v>
      </c>
      <c r="F55" s="12">
        <v>38</v>
      </c>
      <c r="G55" s="12">
        <v>2</v>
      </c>
      <c r="H55" s="12">
        <v>1</v>
      </c>
      <c r="I55" s="12">
        <v>41</v>
      </c>
    </row>
    <row r="56" spans="1:9" ht="15" x14ac:dyDescent="0.25">
      <c r="A56" s="3"/>
      <c r="B56" s="3"/>
      <c r="C56" s="3" t="s">
        <v>13</v>
      </c>
      <c r="D56" s="12">
        <v>16</v>
      </c>
      <c r="E56" s="12">
        <v>18</v>
      </c>
      <c r="F56" s="12">
        <v>30</v>
      </c>
      <c r="G56" s="12">
        <v>3</v>
      </c>
      <c r="H56" s="12">
        <v>1</v>
      </c>
      <c r="I56" s="12">
        <v>34</v>
      </c>
    </row>
    <row r="57" spans="1:9" ht="15" x14ac:dyDescent="0.25">
      <c r="A57" s="3"/>
      <c r="B57" s="3" t="s">
        <v>26</v>
      </c>
      <c r="C57" s="3"/>
      <c r="D57" s="5">
        <f>SUM(D53:D56)</f>
        <v>49</v>
      </c>
      <c r="E57" s="5">
        <f t="shared" ref="E57:I57" si="12">SUM(E53:E56)</f>
        <v>86</v>
      </c>
      <c r="F57" s="5">
        <f t="shared" si="12"/>
        <v>121</v>
      </c>
      <c r="G57" s="5">
        <f t="shared" si="12"/>
        <v>7</v>
      </c>
      <c r="H57" s="5">
        <f t="shared" si="12"/>
        <v>7</v>
      </c>
      <c r="I57" s="5">
        <f t="shared" si="12"/>
        <v>135</v>
      </c>
    </row>
    <row r="58" spans="1:9" ht="15" x14ac:dyDescent="0.25">
      <c r="A58" s="3"/>
      <c r="B58" s="3" t="s">
        <v>15</v>
      </c>
      <c r="C58" s="3" t="s">
        <v>10</v>
      </c>
      <c r="D58" s="12">
        <v>1</v>
      </c>
      <c r="E58" s="12">
        <v>0</v>
      </c>
      <c r="F58" s="12">
        <v>1</v>
      </c>
      <c r="G58" s="12">
        <v>0</v>
      </c>
      <c r="H58" s="12">
        <v>0</v>
      </c>
      <c r="I58" s="12">
        <v>1</v>
      </c>
    </row>
    <row r="59" spans="1:9" ht="15" x14ac:dyDescent="0.25">
      <c r="A59" s="3"/>
      <c r="B59" s="4"/>
      <c r="C59" s="3" t="s">
        <v>12</v>
      </c>
      <c r="D59" s="12">
        <v>13</v>
      </c>
      <c r="E59" s="12">
        <v>54</v>
      </c>
      <c r="F59" s="12">
        <v>58</v>
      </c>
      <c r="G59" s="12">
        <v>8</v>
      </c>
      <c r="H59" s="12">
        <v>1</v>
      </c>
      <c r="I59" s="12">
        <v>67</v>
      </c>
    </row>
    <row r="60" spans="1:9" ht="15" x14ac:dyDescent="0.25">
      <c r="A60" s="3"/>
      <c r="B60" s="3"/>
      <c r="C60" s="3" t="s">
        <v>13</v>
      </c>
      <c r="D60" s="12">
        <v>1</v>
      </c>
      <c r="E60" s="12">
        <v>3</v>
      </c>
      <c r="F60" s="12">
        <v>4</v>
      </c>
      <c r="G60" s="12">
        <v>0</v>
      </c>
      <c r="H60" s="12">
        <v>0</v>
      </c>
      <c r="I60" s="12">
        <v>4</v>
      </c>
    </row>
    <row r="61" spans="1:9" ht="15" x14ac:dyDescent="0.25">
      <c r="A61" s="3"/>
      <c r="B61" s="3" t="s">
        <v>26</v>
      </c>
      <c r="C61" s="3"/>
      <c r="D61" s="5">
        <f>SUM(D58:D60)</f>
        <v>15</v>
      </c>
      <c r="E61" s="5">
        <f t="shared" ref="E61:I61" si="13">SUM(E58:E60)</f>
        <v>57</v>
      </c>
      <c r="F61" s="5">
        <f t="shared" si="13"/>
        <v>63</v>
      </c>
      <c r="G61" s="5">
        <f t="shared" si="13"/>
        <v>8</v>
      </c>
      <c r="H61" s="5">
        <f t="shared" si="13"/>
        <v>1</v>
      </c>
      <c r="I61" s="5">
        <f t="shared" si="13"/>
        <v>72</v>
      </c>
    </row>
    <row r="62" spans="1:9" ht="15" x14ac:dyDescent="0.25">
      <c r="A62" s="3" t="s">
        <v>26</v>
      </c>
      <c r="B62" s="3"/>
      <c r="C62" s="3"/>
      <c r="D62" s="5">
        <f>SUM(D61,D57)</f>
        <v>64</v>
      </c>
      <c r="E62" s="5">
        <f t="shared" ref="E62:I62" si="14">SUM(E61,E57)</f>
        <v>143</v>
      </c>
      <c r="F62" s="5">
        <f t="shared" si="14"/>
        <v>184</v>
      </c>
      <c r="G62" s="5">
        <f t="shared" si="14"/>
        <v>15</v>
      </c>
      <c r="H62" s="5">
        <f t="shared" si="14"/>
        <v>8</v>
      </c>
      <c r="I62" s="5">
        <f t="shared" si="14"/>
        <v>207</v>
      </c>
    </row>
    <row r="63" spans="1:9" ht="15" x14ac:dyDescent="0.25">
      <c r="A63" s="3"/>
      <c r="B63" s="3"/>
      <c r="C63" s="3"/>
      <c r="D63" s="5"/>
      <c r="E63" s="5"/>
      <c r="F63" s="5"/>
      <c r="G63" s="5"/>
      <c r="H63" s="5"/>
      <c r="I63" s="5"/>
    </row>
    <row r="64" spans="1:9" ht="15" x14ac:dyDescent="0.25">
      <c r="A64" s="3" t="s">
        <v>20</v>
      </c>
      <c r="B64" s="3" t="s">
        <v>9</v>
      </c>
      <c r="C64" s="3" t="s">
        <v>10</v>
      </c>
      <c r="D64" s="12">
        <v>21</v>
      </c>
      <c r="E64" s="12">
        <v>28</v>
      </c>
      <c r="F64" s="12">
        <v>7</v>
      </c>
      <c r="G64" s="12">
        <v>37</v>
      </c>
      <c r="H64" s="12">
        <v>5</v>
      </c>
      <c r="I64" s="12">
        <v>49</v>
      </c>
    </row>
    <row r="65" spans="1:10" ht="15" x14ac:dyDescent="0.25">
      <c r="A65" s="3"/>
      <c r="B65" s="3"/>
      <c r="C65" s="3" t="s">
        <v>11</v>
      </c>
      <c r="D65" s="12">
        <v>21</v>
      </c>
      <c r="E65" s="12">
        <v>16</v>
      </c>
      <c r="F65" s="12">
        <v>6</v>
      </c>
      <c r="G65" s="12">
        <v>21</v>
      </c>
      <c r="H65" s="12">
        <v>10</v>
      </c>
      <c r="I65" s="12">
        <v>37</v>
      </c>
    </row>
    <row r="66" spans="1:10" ht="15" x14ac:dyDescent="0.25">
      <c r="A66" s="3"/>
      <c r="B66" s="3"/>
      <c r="C66" s="3" t="s">
        <v>12</v>
      </c>
      <c r="D66" s="12">
        <v>11</v>
      </c>
      <c r="E66" s="12">
        <v>13</v>
      </c>
      <c r="F66" s="12">
        <v>3</v>
      </c>
      <c r="G66" s="12">
        <v>20</v>
      </c>
      <c r="H66" s="12">
        <v>1</v>
      </c>
      <c r="I66" s="12">
        <v>24</v>
      </c>
    </row>
    <row r="67" spans="1:10" ht="15" x14ac:dyDescent="0.25">
      <c r="A67" s="3"/>
      <c r="B67" s="3"/>
      <c r="C67" s="3" t="s">
        <v>13</v>
      </c>
      <c r="D67" s="12">
        <v>11</v>
      </c>
      <c r="E67" s="12">
        <v>4</v>
      </c>
      <c r="F67" s="12">
        <v>4</v>
      </c>
      <c r="G67" s="12">
        <v>6</v>
      </c>
      <c r="H67" s="12">
        <v>5</v>
      </c>
      <c r="I67" s="12">
        <v>15</v>
      </c>
    </row>
    <row r="68" spans="1:10" ht="15" x14ac:dyDescent="0.25">
      <c r="A68" s="3"/>
      <c r="B68" s="3" t="s">
        <v>26</v>
      </c>
      <c r="C68" s="3"/>
      <c r="D68" s="5">
        <f>SUM(D64:D67)</f>
        <v>64</v>
      </c>
      <c r="E68" s="5">
        <f t="shared" ref="E68:I68" si="15">SUM(E64:E67)</f>
        <v>61</v>
      </c>
      <c r="F68" s="5">
        <f t="shared" si="15"/>
        <v>20</v>
      </c>
      <c r="G68" s="5">
        <f t="shared" si="15"/>
        <v>84</v>
      </c>
      <c r="H68" s="5">
        <f t="shared" si="15"/>
        <v>21</v>
      </c>
      <c r="I68" s="5">
        <f t="shared" si="15"/>
        <v>125</v>
      </c>
    </row>
    <row r="69" spans="1:10" ht="15" x14ac:dyDescent="0.25">
      <c r="A69" s="3"/>
      <c r="B69" s="3" t="s">
        <v>15</v>
      </c>
      <c r="C69" s="3" t="s">
        <v>12</v>
      </c>
      <c r="D69" s="12">
        <v>7</v>
      </c>
      <c r="E69" s="12">
        <v>13</v>
      </c>
      <c r="F69" s="12">
        <v>0</v>
      </c>
      <c r="G69" s="12">
        <v>20</v>
      </c>
      <c r="H69" s="12">
        <v>0</v>
      </c>
      <c r="I69" s="12">
        <v>20</v>
      </c>
    </row>
    <row r="70" spans="1:10" ht="15" x14ac:dyDescent="0.25">
      <c r="A70" s="3"/>
      <c r="B70" s="3"/>
      <c r="C70" s="3" t="s">
        <v>13</v>
      </c>
      <c r="D70" s="12">
        <v>2</v>
      </c>
      <c r="E70" s="12">
        <v>0</v>
      </c>
      <c r="F70" s="12">
        <v>0</v>
      </c>
      <c r="G70" s="12">
        <v>2</v>
      </c>
      <c r="H70" s="12">
        <v>0</v>
      </c>
      <c r="I70" s="12">
        <v>2</v>
      </c>
    </row>
    <row r="71" spans="1:10" ht="15" x14ac:dyDescent="0.25">
      <c r="A71" s="3"/>
      <c r="B71" s="3" t="s">
        <v>26</v>
      </c>
      <c r="C71" s="3"/>
      <c r="D71" s="5">
        <f>SUM(D69:D70)</f>
        <v>9</v>
      </c>
      <c r="E71" s="5">
        <f t="shared" ref="E71:I71" si="16">SUM(E69:E70)</f>
        <v>13</v>
      </c>
      <c r="F71" s="5">
        <f t="shared" si="16"/>
        <v>0</v>
      </c>
      <c r="G71" s="5">
        <f t="shared" si="16"/>
        <v>22</v>
      </c>
      <c r="H71" s="5">
        <f t="shared" si="16"/>
        <v>0</v>
      </c>
      <c r="I71" s="5">
        <f t="shared" si="16"/>
        <v>22</v>
      </c>
      <c r="J71" s="5"/>
    </row>
    <row r="72" spans="1:10" ht="15" x14ac:dyDescent="0.25">
      <c r="A72" s="3" t="s">
        <v>26</v>
      </c>
      <c r="B72" s="3"/>
      <c r="C72" s="3"/>
      <c r="D72" s="5">
        <f>SUM(D68,D71)</f>
        <v>73</v>
      </c>
      <c r="E72" s="5">
        <f t="shared" ref="E72:I72" si="17">SUM(E68,E71)</f>
        <v>74</v>
      </c>
      <c r="F72" s="5">
        <f t="shared" si="17"/>
        <v>20</v>
      </c>
      <c r="G72" s="5">
        <f t="shared" si="17"/>
        <v>106</v>
      </c>
      <c r="H72" s="5">
        <f t="shared" si="17"/>
        <v>21</v>
      </c>
      <c r="I72" s="5">
        <f t="shared" si="17"/>
        <v>147</v>
      </c>
    </row>
    <row r="73" spans="1:10" ht="15" x14ac:dyDescent="0.25">
      <c r="A73" s="3"/>
      <c r="B73" s="3"/>
      <c r="C73" s="3"/>
      <c r="D73" s="5"/>
      <c r="E73" s="5"/>
      <c r="F73" s="5"/>
      <c r="G73" s="5"/>
      <c r="H73" s="5"/>
      <c r="I73" s="5"/>
    </row>
    <row r="74" spans="1:10" ht="15" x14ac:dyDescent="0.25">
      <c r="A74" s="3" t="s">
        <v>21</v>
      </c>
      <c r="B74" s="3" t="s">
        <v>9</v>
      </c>
      <c r="C74" s="3" t="s">
        <v>10</v>
      </c>
      <c r="D74" s="12">
        <v>303</v>
      </c>
      <c r="E74" s="12">
        <v>251</v>
      </c>
      <c r="F74" s="12">
        <v>410</v>
      </c>
      <c r="G74" s="12">
        <v>51</v>
      </c>
      <c r="H74" s="12">
        <v>93</v>
      </c>
      <c r="I74" s="12">
        <v>554</v>
      </c>
    </row>
    <row r="75" spans="1:10" ht="15" x14ac:dyDescent="0.25">
      <c r="A75" s="3"/>
      <c r="B75" s="3"/>
      <c r="C75" s="3" t="s">
        <v>11</v>
      </c>
      <c r="D75" s="12">
        <v>251</v>
      </c>
      <c r="E75" s="12">
        <v>168</v>
      </c>
      <c r="F75" s="12">
        <v>323</v>
      </c>
      <c r="G75" s="12">
        <v>32</v>
      </c>
      <c r="H75" s="12">
        <v>64</v>
      </c>
      <c r="I75" s="12">
        <v>419</v>
      </c>
    </row>
    <row r="76" spans="1:10" ht="15" x14ac:dyDescent="0.25">
      <c r="A76" s="3"/>
      <c r="B76" s="3"/>
      <c r="C76" s="3" t="s">
        <v>12</v>
      </c>
      <c r="D76" s="12">
        <v>83</v>
      </c>
      <c r="E76" s="12">
        <v>164</v>
      </c>
      <c r="F76" s="12">
        <v>197</v>
      </c>
      <c r="G76" s="12">
        <v>13</v>
      </c>
      <c r="H76" s="12">
        <v>37</v>
      </c>
      <c r="I76" s="12">
        <v>247</v>
      </c>
    </row>
    <row r="77" spans="1:10" ht="15" x14ac:dyDescent="0.25">
      <c r="A77" s="3"/>
      <c r="B77" s="3"/>
      <c r="C77" s="3" t="s">
        <v>16</v>
      </c>
      <c r="D77" s="12">
        <v>10</v>
      </c>
      <c r="E77" s="12">
        <v>16</v>
      </c>
      <c r="F77" s="12">
        <v>21</v>
      </c>
      <c r="G77" s="12">
        <v>2</v>
      </c>
      <c r="H77" s="12">
        <v>3</v>
      </c>
      <c r="I77" s="12">
        <v>26</v>
      </c>
    </row>
    <row r="78" spans="1:10" ht="15" x14ac:dyDescent="0.25">
      <c r="A78" s="3"/>
      <c r="B78" s="3"/>
      <c r="C78" s="3" t="s">
        <v>13</v>
      </c>
      <c r="D78" s="12">
        <v>312</v>
      </c>
      <c r="E78" s="12">
        <v>110</v>
      </c>
      <c r="F78" s="12">
        <v>351</v>
      </c>
      <c r="G78" s="12">
        <v>22</v>
      </c>
      <c r="H78" s="12">
        <v>49</v>
      </c>
      <c r="I78" s="12">
        <v>422</v>
      </c>
    </row>
    <row r="79" spans="1:10" ht="15" x14ac:dyDescent="0.25">
      <c r="A79" s="3"/>
      <c r="B79" s="3" t="s">
        <v>26</v>
      </c>
      <c r="C79" s="3"/>
      <c r="D79" s="5">
        <f t="shared" ref="D79:I79" si="18">SUM(D74:D78)</f>
        <v>959</v>
      </c>
      <c r="E79" s="5">
        <f t="shared" si="18"/>
        <v>709</v>
      </c>
      <c r="F79" s="5">
        <f t="shared" si="18"/>
        <v>1302</v>
      </c>
      <c r="G79" s="5">
        <f t="shared" si="18"/>
        <v>120</v>
      </c>
      <c r="H79" s="5">
        <f t="shared" si="18"/>
        <v>246</v>
      </c>
      <c r="I79" s="5">
        <f t="shared" si="18"/>
        <v>1668</v>
      </c>
    </row>
    <row r="80" spans="1:10" ht="15" x14ac:dyDescent="0.25">
      <c r="A80" s="3"/>
      <c r="B80" s="3" t="s">
        <v>15</v>
      </c>
      <c r="C80" s="3" t="s">
        <v>10</v>
      </c>
      <c r="D80" s="12">
        <v>41</v>
      </c>
      <c r="E80" s="12">
        <v>59</v>
      </c>
      <c r="F80" s="12">
        <v>85</v>
      </c>
      <c r="G80" s="12">
        <v>9</v>
      </c>
      <c r="H80" s="12">
        <v>7</v>
      </c>
      <c r="I80" s="12">
        <v>101</v>
      </c>
    </row>
    <row r="81" spans="1:9" ht="15" x14ac:dyDescent="0.25">
      <c r="A81" s="3"/>
      <c r="B81" s="3"/>
      <c r="C81" s="3" t="s">
        <v>11</v>
      </c>
      <c r="D81" s="12">
        <v>20</v>
      </c>
      <c r="E81" s="12">
        <v>19</v>
      </c>
      <c r="F81" s="12">
        <v>34</v>
      </c>
      <c r="G81" s="12">
        <v>2</v>
      </c>
      <c r="H81" s="12">
        <v>3</v>
      </c>
      <c r="I81" s="12">
        <v>39</v>
      </c>
    </row>
    <row r="82" spans="1:9" ht="15" x14ac:dyDescent="0.25">
      <c r="A82" s="3"/>
      <c r="B82" s="3"/>
      <c r="C82" s="3" t="s">
        <v>12</v>
      </c>
      <c r="D82" s="12">
        <v>45</v>
      </c>
      <c r="E82" s="12">
        <v>100</v>
      </c>
      <c r="F82" s="12">
        <v>137</v>
      </c>
      <c r="G82" s="12">
        <v>5</v>
      </c>
      <c r="H82" s="12">
        <v>3</v>
      </c>
      <c r="I82" s="12">
        <v>145</v>
      </c>
    </row>
    <row r="83" spans="1:9" ht="15" x14ac:dyDescent="0.25">
      <c r="A83" s="3"/>
      <c r="B83" s="3"/>
      <c r="C83" s="3" t="s">
        <v>13</v>
      </c>
      <c r="D83" s="12">
        <v>49</v>
      </c>
      <c r="E83" s="12">
        <v>23</v>
      </c>
      <c r="F83" s="12">
        <v>63</v>
      </c>
      <c r="G83" s="12">
        <v>5</v>
      </c>
      <c r="H83" s="12">
        <v>4</v>
      </c>
      <c r="I83" s="12">
        <v>72</v>
      </c>
    </row>
    <row r="84" spans="1:9" ht="15" x14ac:dyDescent="0.25">
      <c r="A84" s="3"/>
      <c r="B84" s="3" t="s">
        <v>26</v>
      </c>
      <c r="C84" s="3"/>
      <c r="D84" s="5">
        <f t="shared" ref="D84:I84" si="19">SUM(D80:D83)</f>
        <v>155</v>
      </c>
      <c r="E84" s="5">
        <f t="shared" si="19"/>
        <v>201</v>
      </c>
      <c r="F84" s="5">
        <f t="shared" si="19"/>
        <v>319</v>
      </c>
      <c r="G84" s="5">
        <f t="shared" si="19"/>
        <v>21</v>
      </c>
      <c r="H84" s="5">
        <f t="shared" si="19"/>
        <v>17</v>
      </c>
      <c r="I84" s="5">
        <f t="shared" si="19"/>
        <v>357</v>
      </c>
    </row>
    <row r="85" spans="1:9" ht="15" x14ac:dyDescent="0.25">
      <c r="A85" s="3" t="s">
        <v>26</v>
      </c>
      <c r="B85" s="3"/>
      <c r="C85" s="3"/>
      <c r="D85" s="5">
        <f t="shared" ref="D85:I85" si="20">SUM(D84,D79)</f>
        <v>1114</v>
      </c>
      <c r="E85" s="5">
        <f t="shared" si="20"/>
        <v>910</v>
      </c>
      <c r="F85" s="5">
        <f t="shared" si="20"/>
        <v>1621</v>
      </c>
      <c r="G85" s="5">
        <f t="shared" si="20"/>
        <v>141</v>
      </c>
      <c r="H85" s="5">
        <f t="shared" si="20"/>
        <v>263</v>
      </c>
      <c r="I85" s="5">
        <f t="shared" si="20"/>
        <v>2025</v>
      </c>
    </row>
    <row r="86" spans="1:9" ht="15" x14ac:dyDescent="0.25">
      <c r="A86" s="3"/>
      <c r="B86" s="3"/>
      <c r="C86" s="3"/>
      <c r="D86" s="5"/>
      <c r="E86" s="5"/>
      <c r="F86" s="5"/>
      <c r="G86" s="5"/>
      <c r="H86" s="5"/>
      <c r="I86" s="5"/>
    </row>
    <row r="87" spans="1:9" ht="15" x14ac:dyDescent="0.25">
      <c r="A87" s="3" t="s">
        <v>22</v>
      </c>
      <c r="B87" s="3" t="s">
        <v>9</v>
      </c>
      <c r="C87" s="3" t="s">
        <v>10</v>
      </c>
      <c r="D87" s="12">
        <v>91</v>
      </c>
      <c r="E87" s="12">
        <v>115</v>
      </c>
      <c r="F87" s="12">
        <v>167</v>
      </c>
      <c r="G87" s="12">
        <v>12</v>
      </c>
      <c r="H87" s="12">
        <v>27</v>
      </c>
      <c r="I87" s="12">
        <v>206</v>
      </c>
    </row>
    <row r="88" spans="1:9" ht="15" x14ac:dyDescent="0.25">
      <c r="A88" s="3"/>
      <c r="B88" s="3"/>
      <c r="C88" s="3" t="s">
        <v>11</v>
      </c>
      <c r="D88" s="12">
        <v>130</v>
      </c>
      <c r="E88" s="12">
        <v>79</v>
      </c>
      <c r="F88" s="12">
        <v>174</v>
      </c>
      <c r="G88" s="12">
        <v>5</v>
      </c>
      <c r="H88" s="12">
        <v>30</v>
      </c>
      <c r="I88" s="12">
        <v>209</v>
      </c>
    </row>
    <row r="89" spans="1:9" ht="15" x14ac:dyDescent="0.25">
      <c r="A89" s="3"/>
      <c r="B89" s="3"/>
      <c r="C89" s="3" t="s">
        <v>12</v>
      </c>
      <c r="D89" s="12">
        <v>45</v>
      </c>
      <c r="E89" s="12">
        <v>104</v>
      </c>
      <c r="F89" s="12">
        <v>133</v>
      </c>
      <c r="G89" s="12">
        <v>7</v>
      </c>
      <c r="H89" s="12">
        <v>9</v>
      </c>
      <c r="I89" s="12">
        <v>149</v>
      </c>
    </row>
    <row r="90" spans="1:9" ht="15" x14ac:dyDescent="0.25">
      <c r="A90" s="3"/>
      <c r="B90" s="3"/>
      <c r="C90" s="3" t="s">
        <v>16</v>
      </c>
      <c r="D90" s="12">
        <v>0</v>
      </c>
      <c r="E90" s="12">
        <v>1</v>
      </c>
      <c r="F90" s="12">
        <v>1</v>
      </c>
      <c r="G90" s="12">
        <v>0</v>
      </c>
      <c r="H90" s="12">
        <v>0</v>
      </c>
      <c r="I90" s="12">
        <v>1</v>
      </c>
    </row>
    <row r="91" spans="1:9" ht="15" x14ac:dyDescent="0.25">
      <c r="A91" s="3"/>
      <c r="B91" s="3"/>
      <c r="C91" s="3" t="s">
        <v>13</v>
      </c>
      <c r="D91" s="12">
        <v>89</v>
      </c>
      <c r="E91" s="12">
        <v>39</v>
      </c>
      <c r="F91" s="12">
        <v>112</v>
      </c>
      <c r="G91" s="12">
        <v>4</v>
      </c>
      <c r="H91" s="12">
        <v>12</v>
      </c>
      <c r="I91" s="12">
        <v>128</v>
      </c>
    </row>
    <row r="92" spans="1:9" ht="15" x14ac:dyDescent="0.25">
      <c r="A92" s="3"/>
      <c r="B92" s="3" t="s">
        <v>26</v>
      </c>
      <c r="C92" s="3"/>
      <c r="D92" s="5">
        <f t="shared" ref="D92:I92" si="21">SUM(D87:D91)</f>
        <v>355</v>
      </c>
      <c r="E92" s="5">
        <f t="shared" si="21"/>
        <v>338</v>
      </c>
      <c r="F92" s="5">
        <f t="shared" si="21"/>
        <v>587</v>
      </c>
      <c r="G92" s="5">
        <f t="shared" si="21"/>
        <v>28</v>
      </c>
      <c r="H92" s="5">
        <f t="shared" si="21"/>
        <v>78</v>
      </c>
      <c r="I92" s="5">
        <f t="shared" si="21"/>
        <v>693</v>
      </c>
    </row>
    <row r="93" spans="1:9" ht="15" x14ac:dyDescent="0.25">
      <c r="A93" s="3"/>
      <c r="B93" s="3" t="s">
        <v>15</v>
      </c>
      <c r="C93" s="3" t="s">
        <v>11</v>
      </c>
      <c r="D93" s="13">
        <v>3</v>
      </c>
      <c r="E93" s="13">
        <v>2</v>
      </c>
      <c r="F93" s="13">
        <v>5</v>
      </c>
      <c r="G93" s="13">
        <v>0</v>
      </c>
      <c r="H93" s="13">
        <v>0</v>
      </c>
      <c r="I93" s="13">
        <v>5</v>
      </c>
    </row>
    <row r="94" spans="1:9" ht="15" x14ac:dyDescent="0.25">
      <c r="A94" s="3"/>
      <c r="B94" s="3"/>
      <c r="C94" s="3" t="s">
        <v>12</v>
      </c>
      <c r="D94" s="13">
        <v>87</v>
      </c>
      <c r="E94" s="13">
        <v>136</v>
      </c>
      <c r="F94" s="13">
        <v>199</v>
      </c>
      <c r="G94" s="13">
        <v>18</v>
      </c>
      <c r="H94" s="13">
        <v>6</v>
      </c>
      <c r="I94" s="13">
        <v>223</v>
      </c>
    </row>
    <row r="95" spans="1:9" ht="15" x14ac:dyDescent="0.25">
      <c r="A95" s="4"/>
      <c r="B95" s="4"/>
      <c r="C95" s="3" t="s">
        <v>13</v>
      </c>
      <c r="D95" s="13">
        <v>1</v>
      </c>
      <c r="E95" s="13">
        <v>0</v>
      </c>
      <c r="F95" s="13">
        <v>1</v>
      </c>
      <c r="G95" s="13">
        <v>0</v>
      </c>
      <c r="H95" s="13">
        <v>0</v>
      </c>
      <c r="I95" s="13">
        <v>1</v>
      </c>
    </row>
    <row r="96" spans="1:9" ht="15" x14ac:dyDescent="0.25">
      <c r="A96" s="4"/>
      <c r="B96" s="4" t="s">
        <v>26</v>
      </c>
      <c r="C96" s="4"/>
      <c r="D96" s="5">
        <f t="shared" ref="D96:I96" si="22">SUM(D93:D95)</f>
        <v>91</v>
      </c>
      <c r="E96" s="5">
        <f t="shared" si="22"/>
        <v>138</v>
      </c>
      <c r="F96" s="5">
        <f t="shared" si="22"/>
        <v>205</v>
      </c>
      <c r="G96" s="5">
        <f t="shared" si="22"/>
        <v>18</v>
      </c>
      <c r="H96" s="5">
        <f t="shared" si="22"/>
        <v>6</v>
      </c>
      <c r="I96" s="5">
        <f t="shared" si="22"/>
        <v>229</v>
      </c>
    </row>
    <row r="97" spans="1:9" ht="15" x14ac:dyDescent="0.25">
      <c r="A97" s="4" t="s">
        <v>26</v>
      </c>
      <c r="B97" s="4"/>
      <c r="C97" s="4"/>
      <c r="D97" s="8">
        <f>SUM(D96,D92)</f>
        <v>446</v>
      </c>
      <c r="E97" s="8">
        <f t="shared" ref="E97:I97" si="23">SUM(E96,E92)</f>
        <v>476</v>
      </c>
      <c r="F97" s="8">
        <f t="shared" si="23"/>
        <v>792</v>
      </c>
      <c r="G97" s="8">
        <f t="shared" si="23"/>
        <v>46</v>
      </c>
      <c r="H97" s="8">
        <f t="shared" si="23"/>
        <v>84</v>
      </c>
      <c r="I97" s="8">
        <f t="shared" si="23"/>
        <v>922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99"/>
  </sheetPr>
  <dimension ref="A1:J96"/>
  <sheetViews>
    <sheetView workbookViewId="0">
      <selection sqref="A1:XFD1048576"/>
    </sheetView>
  </sheetViews>
  <sheetFormatPr defaultRowHeight="12.75" x14ac:dyDescent="0.2"/>
  <cols>
    <col min="1" max="1" width="30.7109375" bestFit="1" customWidth="1"/>
    <col min="2" max="2" width="9.5703125" bestFit="1" customWidth="1"/>
    <col min="3" max="3" width="18.28515625" bestFit="1" customWidth="1"/>
    <col min="4" max="4" width="5.85546875" bestFit="1" customWidth="1"/>
    <col min="5" max="5" width="7.85546875" bestFit="1" customWidth="1"/>
    <col min="6" max="6" width="6.5703125" bestFit="1" customWidth="1"/>
    <col min="7" max="7" width="6.42578125" bestFit="1" customWidth="1"/>
    <col min="8" max="8" width="6.5703125" bestFit="1" customWidth="1"/>
    <col min="9" max="9" width="5.85546875" bestFit="1" customWidth="1"/>
  </cols>
  <sheetData>
    <row r="1" spans="1:9" ht="14.25" x14ac:dyDescent="0.2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ht="15" x14ac:dyDescent="0.25">
      <c r="A2" s="3" t="s">
        <v>8</v>
      </c>
      <c r="B2" s="3" t="s">
        <v>9</v>
      </c>
      <c r="C2" s="3" t="s">
        <v>10</v>
      </c>
      <c r="D2" s="12">
        <v>24</v>
      </c>
      <c r="E2" s="12">
        <v>41</v>
      </c>
      <c r="F2" s="12">
        <v>7</v>
      </c>
      <c r="G2" s="12">
        <v>46</v>
      </c>
      <c r="H2" s="12">
        <v>12</v>
      </c>
      <c r="I2" s="12">
        <v>65</v>
      </c>
    </row>
    <row r="3" spans="1:9" ht="15" x14ac:dyDescent="0.25">
      <c r="A3" s="3"/>
      <c r="B3" s="3"/>
      <c r="C3" s="3" t="s">
        <v>11</v>
      </c>
      <c r="D3" s="12">
        <v>13</v>
      </c>
      <c r="E3" s="12">
        <v>15</v>
      </c>
      <c r="F3" s="12">
        <v>3</v>
      </c>
      <c r="G3" s="12">
        <v>19</v>
      </c>
      <c r="H3" s="12">
        <v>6</v>
      </c>
      <c r="I3" s="12">
        <v>28</v>
      </c>
    </row>
    <row r="4" spans="1:9" ht="15" x14ac:dyDescent="0.25">
      <c r="A4" s="3"/>
      <c r="B4" s="3"/>
      <c r="C4" s="3" t="s">
        <v>12</v>
      </c>
      <c r="D4" s="20">
        <v>21</v>
      </c>
      <c r="E4" s="20">
        <v>19</v>
      </c>
      <c r="F4" s="20">
        <v>9</v>
      </c>
      <c r="G4" s="20">
        <v>27</v>
      </c>
      <c r="H4" s="20">
        <v>4</v>
      </c>
      <c r="I4" s="20">
        <v>40</v>
      </c>
    </row>
    <row r="5" spans="1:9" ht="15" x14ac:dyDescent="0.25">
      <c r="A5" s="3"/>
      <c r="B5" s="3"/>
      <c r="C5" s="3" t="s">
        <v>13</v>
      </c>
      <c r="D5" s="20">
        <v>31</v>
      </c>
      <c r="E5" s="20">
        <v>9</v>
      </c>
      <c r="F5" s="20">
        <v>11</v>
      </c>
      <c r="G5" s="20">
        <v>22</v>
      </c>
      <c r="H5" s="20">
        <v>7</v>
      </c>
      <c r="I5" s="20">
        <v>40</v>
      </c>
    </row>
    <row r="6" spans="1:9" ht="15" x14ac:dyDescent="0.25">
      <c r="A6" s="3"/>
      <c r="B6" s="3" t="s">
        <v>26</v>
      </c>
      <c r="C6" s="3"/>
      <c r="D6" s="21">
        <f t="shared" ref="D6:I6" si="0">SUM(D2:D5)</f>
        <v>89</v>
      </c>
      <c r="E6" s="21">
        <f t="shared" si="0"/>
        <v>84</v>
      </c>
      <c r="F6" s="21">
        <f t="shared" si="0"/>
        <v>30</v>
      </c>
      <c r="G6" s="21">
        <f t="shared" si="0"/>
        <v>114</v>
      </c>
      <c r="H6" s="21">
        <f t="shared" si="0"/>
        <v>29</v>
      </c>
      <c r="I6" s="21">
        <f t="shared" si="0"/>
        <v>173</v>
      </c>
    </row>
    <row r="7" spans="1:9" ht="15" x14ac:dyDescent="0.25">
      <c r="A7" s="3"/>
      <c r="B7" s="3" t="s">
        <v>15</v>
      </c>
      <c r="C7" s="3" t="s">
        <v>10</v>
      </c>
      <c r="D7" s="22">
        <v>0</v>
      </c>
      <c r="E7" s="22">
        <v>1</v>
      </c>
      <c r="F7" s="22">
        <v>1</v>
      </c>
      <c r="G7" s="22">
        <v>0</v>
      </c>
      <c r="H7" s="22">
        <v>0</v>
      </c>
      <c r="I7" s="22">
        <v>1</v>
      </c>
    </row>
    <row r="8" spans="1:9" ht="15" x14ac:dyDescent="0.25">
      <c r="A8" s="3"/>
      <c r="B8" s="3"/>
      <c r="C8" s="3" t="s">
        <v>12</v>
      </c>
      <c r="D8" s="22">
        <v>23</v>
      </c>
      <c r="E8" s="22">
        <v>32</v>
      </c>
      <c r="F8" s="22">
        <v>5</v>
      </c>
      <c r="G8" s="22">
        <v>48</v>
      </c>
      <c r="H8" s="22">
        <v>2</v>
      </c>
      <c r="I8" s="22">
        <v>55</v>
      </c>
    </row>
    <row r="9" spans="1:9" ht="15" x14ac:dyDescent="0.25">
      <c r="A9" s="3"/>
      <c r="B9" s="3"/>
      <c r="C9" s="3" t="s">
        <v>13</v>
      </c>
      <c r="D9" s="22">
        <v>1</v>
      </c>
      <c r="E9" s="22">
        <v>3</v>
      </c>
      <c r="F9" s="22">
        <v>0</v>
      </c>
      <c r="G9" s="22">
        <v>4</v>
      </c>
      <c r="H9" s="22">
        <v>0</v>
      </c>
      <c r="I9" s="22">
        <v>4</v>
      </c>
    </row>
    <row r="10" spans="1:9" ht="15" x14ac:dyDescent="0.25">
      <c r="A10" s="3"/>
      <c r="B10" s="3" t="s">
        <v>26</v>
      </c>
      <c r="C10" s="3"/>
      <c r="D10" s="21">
        <f t="shared" ref="D10:I10" si="1">SUM(D7:D9)</f>
        <v>24</v>
      </c>
      <c r="E10" s="21">
        <f t="shared" si="1"/>
        <v>36</v>
      </c>
      <c r="F10" s="21">
        <f t="shared" si="1"/>
        <v>6</v>
      </c>
      <c r="G10" s="21">
        <f t="shared" si="1"/>
        <v>52</v>
      </c>
      <c r="H10" s="21">
        <f t="shared" si="1"/>
        <v>2</v>
      </c>
      <c r="I10" s="21">
        <f t="shared" si="1"/>
        <v>60</v>
      </c>
    </row>
    <row r="11" spans="1:9" ht="15" x14ac:dyDescent="0.25">
      <c r="A11" s="3" t="s">
        <v>26</v>
      </c>
      <c r="B11" s="3"/>
      <c r="C11" s="3"/>
      <c r="D11" s="5">
        <f t="shared" ref="D11:I11" si="2">SUM(D10,D6)</f>
        <v>113</v>
      </c>
      <c r="E11" s="5">
        <f t="shared" si="2"/>
        <v>120</v>
      </c>
      <c r="F11" s="5">
        <f t="shared" si="2"/>
        <v>36</v>
      </c>
      <c r="G11" s="5">
        <f t="shared" si="2"/>
        <v>166</v>
      </c>
      <c r="H11" s="5">
        <f t="shared" si="2"/>
        <v>31</v>
      </c>
      <c r="I11" s="5">
        <f t="shared" si="2"/>
        <v>233</v>
      </c>
    </row>
    <row r="12" spans="1:9" ht="15" x14ac:dyDescent="0.25">
      <c r="A12" s="3"/>
      <c r="B12" s="3"/>
      <c r="C12" s="3"/>
      <c r="D12" s="5"/>
      <c r="E12" s="5"/>
      <c r="F12" s="5"/>
      <c r="G12" s="5"/>
      <c r="H12" s="5"/>
      <c r="I12" s="5"/>
    </row>
    <row r="13" spans="1:9" ht="15" x14ac:dyDescent="0.25">
      <c r="A13" s="3" t="s">
        <v>14</v>
      </c>
      <c r="B13" s="3" t="s">
        <v>9</v>
      </c>
      <c r="C13" s="3" t="s">
        <v>10</v>
      </c>
      <c r="D13" s="12">
        <v>31</v>
      </c>
      <c r="E13" s="12">
        <v>36</v>
      </c>
      <c r="F13" s="12">
        <v>46</v>
      </c>
      <c r="G13" s="12">
        <v>10</v>
      </c>
      <c r="H13" s="12">
        <v>11</v>
      </c>
      <c r="I13" s="12">
        <v>67</v>
      </c>
    </row>
    <row r="14" spans="1:9" ht="15" x14ac:dyDescent="0.25">
      <c r="A14" s="3"/>
      <c r="B14" s="3"/>
      <c r="C14" s="3" t="s">
        <v>11</v>
      </c>
      <c r="D14" s="12">
        <v>14</v>
      </c>
      <c r="E14" s="12">
        <v>25</v>
      </c>
      <c r="F14" s="12">
        <v>30</v>
      </c>
      <c r="G14" s="12">
        <v>7</v>
      </c>
      <c r="H14" s="12">
        <v>2</v>
      </c>
      <c r="I14" s="12">
        <v>39</v>
      </c>
    </row>
    <row r="15" spans="1:9" ht="15" x14ac:dyDescent="0.25">
      <c r="A15" s="3"/>
      <c r="B15" s="3"/>
      <c r="C15" s="3" t="s">
        <v>12</v>
      </c>
      <c r="D15" s="12">
        <v>13</v>
      </c>
      <c r="E15" s="12">
        <v>26</v>
      </c>
      <c r="F15" s="12">
        <v>30</v>
      </c>
      <c r="G15" s="12">
        <v>7</v>
      </c>
      <c r="H15" s="12">
        <v>2</v>
      </c>
      <c r="I15" s="12">
        <v>39</v>
      </c>
    </row>
    <row r="16" spans="1:9" ht="15" x14ac:dyDescent="0.25">
      <c r="A16" s="3"/>
      <c r="B16" s="3"/>
      <c r="C16" s="3" t="s">
        <v>13</v>
      </c>
      <c r="D16" s="12">
        <v>16</v>
      </c>
      <c r="E16" s="12">
        <v>10</v>
      </c>
      <c r="F16" s="12">
        <v>25</v>
      </c>
      <c r="G16" s="12">
        <v>1</v>
      </c>
      <c r="H16" s="12">
        <v>0</v>
      </c>
      <c r="I16" s="12">
        <v>26</v>
      </c>
    </row>
    <row r="17" spans="1:9" ht="15" x14ac:dyDescent="0.25">
      <c r="A17" s="3"/>
      <c r="B17" s="3" t="s">
        <v>26</v>
      </c>
      <c r="C17" s="3"/>
      <c r="D17" s="5">
        <f>SUM(D13:D16)</f>
        <v>74</v>
      </c>
      <c r="E17" s="5">
        <f t="shared" ref="E17:I17" si="3">SUM(E13:E16)</f>
        <v>97</v>
      </c>
      <c r="F17" s="5">
        <f t="shared" si="3"/>
        <v>131</v>
      </c>
      <c r="G17" s="5">
        <f t="shared" si="3"/>
        <v>25</v>
      </c>
      <c r="H17" s="5">
        <f t="shared" si="3"/>
        <v>15</v>
      </c>
      <c r="I17" s="5">
        <f t="shared" si="3"/>
        <v>171</v>
      </c>
    </row>
    <row r="18" spans="1:9" ht="15" x14ac:dyDescent="0.25">
      <c r="A18" s="3"/>
      <c r="B18" s="3" t="s">
        <v>15</v>
      </c>
      <c r="C18" s="3" t="s">
        <v>10</v>
      </c>
      <c r="D18" s="12">
        <v>0</v>
      </c>
      <c r="E18" s="12">
        <v>1</v>
      </c>
      <c r="F18" s="12">
        <v>1</v>
      </c>
      <c r="G18" s="12">
        <v>0</v>
      </c>
      <c r="H18" s="12">
        <v>0</v>
      </c>
      <c r="I18" s="12">
        <v>1</v>
      </c>
    </row>
    <row r="19" spans="1:9" ht="15" x14ac:dyDescent="0.25">
      <c r="A19" s="3"/>
      <c r="B19" s="3"/>
      <c r="C19" s="3" t="s">
        <v>11</v>
      </c>
      <c r="D19" s="12">
        <v>0</v>
      </c>
      <c r="E19" s="12">
        <v>1</v>
      </c>
      <c r="F19" s="12">
        <v>1</v>
      </c>
      <c r="G19" s="12">
        <v>0</v>
      </c>
      <c r="H19" s="12">
        <v>0</v>
      </c>
      <c r="I19" s="12">
        <v>1</v>
      </c>
    </row>
    <row r="20" spans="1:9" ht="15" x14ac:dyDescent="0.25">
      <c r="A20" s="3"/>
      <c r="B20" s="3"/>
      <c r="C20" s="3" t="s">
        <v>12</v>
      </c>
      <c r="D20" s="12">
        <v>31</v>
      </c>
      <c r="E20" s="12">
        <v>39</v>
      </c>
      <c r="F20" s="12">
        <v>62</v>
      </c>
      <c r="G20" s="12">
        <v>5</v>
      </c>
      <c r="H20" s="12">
        <v>3</v>
      </c>
      <c r="I20" s="12">
        <v>70</v>
      </c>
    </row>
    <row r="21" spans="1:9" ht="15" x14ac:dyDescent="0.25">
      <c r="A21" s="3"/>
      <c r="B21" s="3"/>
      <c r="C21" s="3" t="s">
        <v>13</v>
      </c>
      <c r="D21" s="12">
        <v>5</v>
      </c>
      <c r="E21" s="12">
        <v>3</v>
      </c>
      <c r="F21" s="12">
        <v>8</v>
      </c>
      <c r="G21" s="12">
        <v>0</v>
      </c>
      <c r="H21" s="12">
        <v>0</v>
      </c>
      <c r="I21" s="12">
        <v>8</v>
      </c>
    </row>
    <row r="22" spans="1:9" ht="15" x14ac:dyDescent="0.25">
      <c r="A22" s="3"/>
      <c r="B22" s="3" t="s">
        <v>26</v>
      </c>
      <c r="C22" s="3"/>
      <c r="D22" s="5">
        <f>SUM(D18:D21)</f>
        <v>36</v>
      </c>
      <c r="E22" s="5">
        <f t="shared" ref="E22:I22" si="4">SUM(E18:E21)</f>
        <v>44</v>
      </c>
      <c r="F22" s="5">
        <f t="shared" si="4"/>
        <v>72</v>
      </c>
      <c r="G22" s="5">
        <f t="shared" si="4"/>
        <v>5</v>
      </c>
      <c r="H22" s="5">
        <f t="shared" si="4"/>
        <v>3</v>
      </c>
      <c r="I22" s="5">
        <f t="shared" si="4"/>
        <v>80</v>
      </c>
    </row>
    <row r="23" spans="1:9" ht="15" x14ac:dyDescent="0.25">
      <c r="A23" s="3" t="s">
        <v>26</v>
      </c>
      <c r="B23" s="3"/>
      <c r="C23" s="3"/>
      <c r="D23" s="5">
        <f t="shared" ref="D23:I23" si="5">SUM(D22,D17)</f>
        <v>110</v>
      </c>
      <c r="E23" s="5">
        <f t="shared" si="5"/>
        <v>141</v>
      </c>
      <c r="F23" s="5">
        <f t="shared" si="5"/>
        <v>203</v>
      </c>
      <c r="G23" s="5">
        <f t="shared" si="5"/>
        <v>30</v>
      </c>
      <c r="H23" s="5">
        <f t="shared" si="5"/>
        <v>18</v>
      </c>
      <c r="I23" s="5">
        <f t="shared" si="5"/>
        <v>251</v>
      </c>
    </row>
    <row r="24" spans="1:9" ht="15" x14ac:dyDescent="0.25">
      <c r="A24" s="3"/>
      <c r="B24" s="3"/>
      <c r="C24" s="3"/>
      <c r="D24" s="5"/>
      <c r="E24" s="5"/>
      <c r="F24" s="5"/>
      <c r="G24" s="5"/>
      <c r="H24" s="5"/>
      <c r="I24" s="5"/>
    </row>
    <row r="25" spans="1:9" ht="15" x14ac:dyDescent="0.25">
      <c r="A25" s="3" t="s">
        <v>17</v>
      </c>
      <c r="B25" s="3" t="s">
        <v>9</v>
      </c>
      <c r="C25" s="3" t="s">
        <v>10</v>
      </c>
      <c r="D25" s="12">
        <v>49</v>
      </c>
      <c r="E25" s="12">
        <v>62</v>
      </c>
      <c r="F25" s="12">
        <v>25</v>
      </c>
      <c r="G25" s="12">
        <v>77</v>
      </c>
      <c r="H25" s="12">
        <v>9</v>
      </c>
      <c r="I25" s="12">
        <v>111</v>
      </c>
    </row>
    <row r="26" spans="1:9" ht="15" x14ac:dyDescent="0.25">
      <c r="A26" s="3"/>
      <c r="B26" s="3"/>
      <c r="C26" s="3" t="s">
        <v>11</v>
      </c>
      <c r="D26" s="12">
        <v>66</v>
      </c>
      <c r="E26" s="12">
        <v>44</v>
      </c>
      <c r="F26" s="12">
        <v>24</v>
      </c>
      <c r="G26" s="12">
        <v>66</v>
      </c>
      <c r="H26" s="12">
        <v>20</v>
      </c>
      <c r="I26" s="12">
        <v>110</v>
      </c>
    </row>
    <row r="27" spans="1:9" ht="15" x14ac:dyDescent="0.25">
      <c r="A27" s="3"/>
      <c r="B27" s="3"/>
      <c r="C27" s="3" t="s">
        <v>12</v>
      </c>
      <c r="D27" s="12">
        <v>28</v>
      </c>
      <c r="E27" s="12">
        <v>50</v>
      </c>
      <c r="F27" s="12">
        <v>11</v>
      </c>
      <c r="G27" s="12">
        <v>63</v>
      </c>
      <c r="H27" s="12">
        <v>4</v>
      </c>
      <c r="I27" s="12">
        <v>78</v>
      </c>
    </row>
    <row r="28" spans="1:9" ht="15" x14ac:dyDescent="0.25">
      <c r="A28" s="3"/>
      <c r="B28" s="3"/>
      <c r="C28" s="3" t="s">
        <v>16</v>
      </c>
      <c r="D28" s="12">
        <v>1</v>
      </c>
      <c r="E28" s="12">
        <v>0</v>
      </c>
      <c r="F28" s="12">
        <v>0</v>
      </c>
      <c r="G28" s="12">
        <v>1</v>
      </c>
      <c r="H28" s="12">
        <v>0</v>
      </c>
      <c r="I28" s="12">
        <v>1</v>
      </c>
    </row>
    <row r="29" spans="1:9" ht="15" x14ac:dyDescent="0.25">
      <c r="A29" s="3"/>
      <c r="B29" s="3"/>
      <c r="C29" s="3" t="s">
        <v>6</v>
      </c>
      <c r="D29" s="12">
        <v>1</v>
      </c>
      <c r="E29" s="12">
        <v>0</v>
      </c>
      <c r="F29" s="12">
        <v>1</v>
      </c>
      <c r="G29" s="12">
        <v>0</v>
      </c>
      <c r="H29" s="12">
        <v>0</v>
      </c>
      <c r="I29" s="12">
        <v>1</v>
      </c>
    </row>
    <row r="30" spans="1:9" ht="15" x14ac:dyDescent="0.25">
      <c r="A30" s="3"/>
      <c r="B30" s="3"/>
      <c r="C30" s="3" t="s">
        <v>13</v>
      </c>
      <c r="D30" s="12">
        <v>63</v>
      </c>
      <c r="E30" s="12">
        <v>23</v>
      </c>
      <c r="F30" s="12">
        <v>22</v>
      </c>
      <c r="G30" s="12">
        <v>44</v>
      </c>
      <c r="H30" s="12">
        <v>20</v>
      </c>
      <c r="I30" s="12">
        <v>86</v>
      </c>
    </row>
    <row r="31" spans="1:9" ht="15" x14ac:dyDescent="0.25">
      <c r="A31" s="3"/>
      <c r="B31" s="3" t="s">
        <v>26</v>
      </c>
      <c r="C31" s="3"/>
      <c r="D31" s="5">
        <f t="shared" ref="D31:I31" si="6">SUM(D25:D30)</f>
        <v>208</v>
      </c>
      <c r="E31" s="5">
        <f t="shared" si="6"/>
        <v>179</v>
      </c>
      <c r="F31" s="5">
        <f t="shared" si="6"/>
        <v>83</v>
      </c>
      <c r="G31" s="5">
        <f t="shared" si="6"/>
        <v>251</v>
      </c>
      <c r="H31" s="5">
        <f t="shared" si="6"/>
        <v>53</v>
      </c>
      <c r="I31" s="5">
        <f t="shared" si="6"/>
        <v>387</v>
      </c>
    </row>
    <row r="32" spans="1:9" ht="15" x14ac:dyDescent="0.25">
      <c r="A32" s="3"/>
      <c r="B32" s="3" t="s">
        <v>15</v>
      </c>
      <c r="C32" s="3" t="s">
        <v>10</v>
      </c>
      <c r="D32" s="12">
        <v>0</v>
      </c>
      <c r="E32" s="12">
        <v>2</v>
      </c>
      <c r="F32" s="12">
        <v>1</v>
      </c>
      <c r="G32" s="12">
        <v>1</v>
      </c>
      <c r="H32" s="12">
        <v>0</v>
      </c>
      <c r="I32" s="12">
        <v>2</v>
      </c>
    </row>
    <row r="33" spans="1:9" ht="15" x14ac:dyDescent="0.25">
      <c r="A33" s="3"/>
      <c r="B33" s="3"/>
      <c r="C33" s="3" t="s">
        <v>11</v>
      </c>
      <c r="D33" s="12">
        <v>1</v>
      </c>
      <c r="E33" s="12">
        <v>0</v>
      </c>
      <c r="F33" s="12">
        <v>0</v>
      </c>
      <c r="G33" s="12">
        <v>1</v>
      </c>
      <c r="H33" s="12">
        <v>0</v>
      </c>
      <c r="I33" s="12">
        <v>1</v>
      </c>
    </row>
    <row r="34" spans="1:9" ht="15" x14ac:dyDescent="0.25">
      <c r="A34" s="3"/>
      <c r="B34" s="3"/>
      <c r="C34" s="3" t="s">
        <v>16</v>
      </c>
      <c r="D34" s="12">
        <v>99</v>
      </c>
      <c r="E34" s="12">
        <v>117</v>
      </c>
      <c r="F34" s="12">
        <v>57</v>
      </c>
      <c r="G34" s="12">
        <v>156</v>
      </c>
      <c r="H34" s="12">
        <v>3</v>
      </c>
      <c r="I34" s="12">
        <v>216</v>
      </c>
    </row>
    <row r="35" spans="1:9" ht="15" x14ac:dyDescent="0.25">
      <c r="A35" s="3"/>
      <c r="B35" s="3" t="s">
        <v>26</v>
      </c>
      <c r="C35" s="3"/>
      <c r="D35" s="5">
        <f t="shared" ref="D35:I35" si="7">SUM(D32:D34)</f>
        <v>100</v>
      </c>
      <c r="E35" s="5">
        <f t="shared" si="7"/>
        <v>119</v>
      </c>
      <c r="F35" s="5">
        <f t="shared" si="7"/>
        <v>58</v>
      </c>
      <c r="G35" s="5">
        <f t="shared" si="7"/>
        <v>158</v>
      </c>
      <c r="H35" s="5">
        <f t="shared" si="7"/>
        <v>3</v>
      </c>
      <c r="I35" s="5">
        <f t="shared" si="7"/>
        <v>219</v>
      </c>
    </row>
    <row r="36" spans="1:9" ht="15" x14ac:dyDescent="0.25">
      <c r="A36" s="3" t="s">
        <v>26</v>
      </c>
      <c r="B36" s="3"/>
      <c r="C36" s="3"/>
      <c r="D36" s="5">
        <f t="shared" ref="D36:I36" si="8">SUM(D35,D31)</f>
        <v>308</v>
      </c>
      <c r="E36" s="5">
        <f t="shared" si="8"/>
        <v>298</v>
      </c>
      <c r="F36" s="5">
        <f t="shared" si="8"/>
        <v>141</v>
      </c>
      <c r="G36" s="5">
        <f t="shared" si="8"/>
        <v>409</v>
      </c>
      <c r="H36" s="5">
        <f t="shared" si="8"/>
        <v>56</v>
      </c>
      <c r="I36" s="5">
        <f t="shared" si="8"/>
        <v>606</v>
      </c>
    </row>
    <row r="37" spans="1:9" ht="15" x14ac:dyDescent="0.25">
      <c r="A37" s="3"/>
      <c r="B37" s="3"/>
      <c r="C37" s="3"/>
      <c r="D37" s="5"/>
      <c r="E37" s="5"/>
      <c r="F37" s="5"/>
      <c r="G37" s="5"/>
      <c r="H37" s="5"/>
      <c r="I37" s="5"/>
    </row>
    <row r="38" spans="1:9" ht="15" x14ac:dyDescent="0.25">
      <c r="A38" s="3" t="s">
        <v>18</v>
      </c>
      <c r="B38" s="3" t="s">
        <v>9</v>
      </c>
      <c r="C38" s="3" t="s">
        <v>10</v>
      </c>
      <c r="D38" s="12">
        <v>220</v>
      </c>
      <c r="E38" s="12">
        <v>162</v>
      </c>
      <c r="F38" s="12">
        <v>263</v>
      </c>
      <c r="G38" s="12">
        <v>26</v>
      </c>
      <c r="H38" s="12">
        <v>93</v>
      </c>
      <c r="I38" s="12">
        <v>382</v>
      </c>
    </row>
    <row r="39" spans="1:9" ht="15" x14ac:dyDescent="0.25">
      <c r="A39" s="3"/>
      <c r="B39" s="3"/>
      <c r="C39" s="3" t="s">
        <v>11</v>
      </c>
      <c r="D39" s="12">
        <v>209</v>
      </c>
      <c r="E39" s="12">
        <v>90</v>
      </c>
      <c r="F39" s="12">
        <v>240</v>
      </c>
      <c r="G39" s="12">
        <v>11</v>
      </c>
      <c r="H39" s="12">
        <v>48</v>
      </c>
      <c r="I39" s="12">
        <v>299</v>
      </c>
    </row>
    <row r="40" spans="1:9" ht="15" x14ac:dyDescent="0.25">
      <c r="A40" s="3"/>
      <c r="B40" s="3"/>
      <c r="C40" s="3" t="s">
        <v>12</v>
      </c>
      <c r="D40" s="12">
        <v>55</v>
      </c>
      <c r="E40" s="12">
        <v>102</v>
      </c>
      <c r="F40" s="12">
        <v>137</v>
      </c>
      <c r="G40" s="12">
        <v>9</v>
      </c>
      <c r="H40" s="12">
        <v>11</v>
      </c>
      <c r="I40" s="12">
        <v>157</v>
      </c>
    </row>
    <row r="41" spans="1:9" ht="15" x14ac:dyDescent="0.25">
      <c r="A41" s="3"/>
      <c r="B41" s="3"/>
      <c r="C41" s="3" t="s">
        <v>16</v>
      </c>
      <c r="D41" s="12">
        <v>22</v>
      </c>
      <c r="E41" s="12">
        <v>33</v>
      </c>
      <c r="F41" s="12">
        <v>51</v>
      </c>
      <c r="G41" s="12">
        <v>2</v>
      </c>
      <c r="H41" s="12">
        <v>2</v>
      </c>
      <c r="I41" s="12">
        <v>55</v>
      </c>
    </row>
    <row r="42" spans="1:9" ht="15" x14ac:dyDescent="0.25">
      <c r="A42" s="3"/>
      <c r="B42" s="3"/>
      <c r="C42" s="3" t="s">
        <v>13</v>
      </c>
      <c r="D42" s="12">
        <v>228</v>
      </c>
      <c r="E42" s="12">
        <v>61</v>
      </c>
      <c r="F42" s="12">
        <v>248</v>
      </c>
      <c r="G42" s="12">
        <v>10</v>
      </c>
      <c r="H42" s="12">
        <v>31</v>
      </c>
      <c r="I42" s="12">
        <v>289</v>
      </c>
    </row>
    <row r="43" spans="1:9" ht="15" x14ac:dyDescent="0.25">
      <c r="A43" s="3"/>
      <c r="B43" s="3" t="s">
        <v>26</v>
      </c>
      <c r="C43" s="3"/>
      <c r="D43" s="5">
        <f>SUM(D38:D42)</f>
        <v>734</v>
      </c>
      <c r="E43" s="5">
        <f t="shared" ref="E43:H43" si="9">SUM(E38:E42)</f>
        <v>448</v>
      </c>
      <c r="F43" s="5">
        <f t="shared" si="9"/>
        <v>939</v>
      </c>
      <c r="G43" s="5">
        <f t="shared" si="9"/>
        <v>58</v>
      </c>
      <c r="H43" s="5">
        <f t="shared" si="9"/>
        <v>185</v>
      </c>
      <c r="I43" s="5">
        <f>SUM(I38:I42)</f>
        <v>1182</v>
      </c>
    </row>
    <row r="44" spans="1:9" ht="15" x14ac:dyDescent="0.25">
      <c r="A44" s="3"/>
      <c r="B44" s="3" t="s">
        <v>15</v>
      </c>
      <c r="C44" s="3" t="s">
        <v>10</v>
      </c>
      <c r="D44" s="12">
        <v>1</v>
      </c>
      <c r="E44" s="12">
        <v>5</v>
      </c>
      <c r="F44" s="12">
        <v>4</v>
      </c>
      <c r="G44" s="12">
        <v>0</v>
      </c>
      <c r="H44" s="12">
        <v>2</v>
      </c>
      <c r="I44" s="12">
        <v>6</v>
      </c>
    </row>
    <row r="45" spans="1:9" ht="15" x14ac:dyDescent="0.25">
      <c r="A45" s="3"/>
      <c r="B45" s="3"/>
      <c r="C45" s="3" t="s">
        <v>11</v>
      </c>
      <c r="D45" s="12">
        <v>5</v>
      </c>
      <c r="E45" s="12">
        <v>1</v>
      </c>
      <c r="F45" s="12">
        <v>5</v>
      </c>
      <c r="G45" s="12">
        <v>0</v>
      </c>
      <c r="H45" s="12">
        <v>1</v>
      </c>
      <c r="I45" s="12">
        <v>6</v>
      </c>
    </row>
    <row r="46" spans="1:9" ht="15" x14ac:dyDescent="0.25">
      <c r="A46" s="3"/>
      <c r="B46" s="3"/>
      <c r="C46" s="3" t="s">
        <v>12</v>
      </c>
      <c r="D46" s="12">
        <v>2</v>
      </c>
      <c r="E46" s="12">
        <v>5</v>
      </c>
      <c r="F46" s="12">
        <v>7</v>
      </c>
      <c r="G46" s="12">
        <v>0</v>
      </c>
      <c r="H46" s="12">
        <v>0</v>
      </c>
      <c r="I46" s="12">
        <v>7</v>
      </c>
    </row>
    <row r="47" spans="1:9" ht="15" x14ac:dyDescent="0.25">
      <c r="A47" s="3"/>
      <c r="B47" s="3"/>
      <c r="C47" s="3" t="s">
        <v>16</v>
      </c>
      <c r="D47" s="12">
        <v>48</v>
      </c>
      <c r="E47" s="12">
        <v>69</v>
      </c>
      <c r="F47" s="12">
        <v>103</v>
      </c>
      <c r="G47" s="12">
        <v>7</v>
      </c>
      <c r="H47" s="12">
        <v>7</v>
      </c>
      <c r="I47" s="12">
        <v>117</v>
      </c>
    </row>
    <row r="48" spans="1:9" ht="15" x14ac:dyDescent="0.25">
      <c r="A48" s="3"/>
      <c r="B48" s="3"/>
      <c r="C48" s="3" t="s">
        <v>13</v>
      </c>
      <c r="D48" s="12">
        <v>4</v>
      </c>
      <c r="E48" s="12">
        <v>0</v>
      </c>
      <c r="F48" s="12">
        <v>3</v>
      </c>
      <c r="G48" s="12">
        <v>0</v>
      </c>
      <c r="H48" s="12">
        <v>1</v>
      </c>
      <c r="I48" s="12">
        <v>4</v>
      </c>
    </row>
    <row r="49" spans="1:9" ht="15" x14ac:dyDescent="0.25">
      <c r="A49" s="3"/>
      <c r="B49" s="3" t="s">
        <v>26</v>
      </c>
      <c r="C49" s="3"/>
      <c r="D49" s="5">
        <f t="shared" ref="D49:I49" si="10">SUM(D44:D48)</f>
        <v>60</v>
      </c>
      <c r="E49" s="5">
        <f t="shared" si="10"/>
        <v>80</v>
      </c>
      <c r="F49" s="5">
        <f t="shared" si="10"/>
        <v>122</v>
      </c>
      <c r="G49" s="5">
        <f t="shared" si="10"/>
        <v>7</v>
      </c>
      <c r="H49" s="5">
        <f t="shared" si="10"/>
        <v>11</v>
      </c>
      <c r="I49" s="5">
        <f t="shared" si="10"/>
        <v>140</v>
      </c>
    </row>
    <row r="50" spans="1:9" ht="15" x14ac:dyDescent="0.25">
      <c r="A50" s="3" t="s">
        <v>26</v>
      </c>
      <c r="B50" s="3"/>
      <c r="C50" s="3"/>
      <c r="D50" s="5">
        <f t="shared" ref="D50:I50" si="11">SUM(D49,D43)</f>
        <v>794</v>
      </c>
      <c r="E50" s="5">
        <f t="shared" si="11"/>
        <v>528</v>
      </c>
      <c r="F50" s="5">
        <f t="shared" si="11"/>
        <v>1061</v>
      </c>
      <c r="G50" s="5">
        <f t="shared" si="11"/>
        <v>65</v>
      </c>
      <c r="H50" s="5">
        <f t="shared" si="11"/>
        <v>196</v>
      </c>
      <c r="I50" s="5">
        <f t="shared" si="11"/>
        <v>1322</v>
      </c>
    </row>
    <row r="51" spans="1:9" ht="15" x14ac:dyDescent="0.25">
      <c r="A51" s="3"/>
      <c r="B51" s="3"/>
      <c r="C51" s="3"/>
      <c r="D51" s="5"/>
      <c r="E51" s="5"/>
      <c r="F51" s="5"/>
      <c r="G51" s="5"/>
      <c r="H51" s="5"/>
      <c r="I51" s="5"/>
    </row>
    <row r="52" spans="1:9" ht="15" x14ac:dyDescent="0.25">
      <c r="A52" s="3" t="s">
        <v>19</v>
      </c>
      <c r="B52" s="3" t="s">
        <v>9</v>
      </c>
      <c r="C52" s="3" t="s">
        <v>10</v>
      </c>
      <c r="D52" s="12">
        <v>9</v>
      </c>
      <c r="E52" s="12">
        <v>29</v>
      </c>
      <c r="F52" s="12">
        <v>36</v>
      </c>
      <c r="G52" s="12">
        <v>1</v>
      </c>
      <c r="H52" s="12">
        <v>1</v>
      </c>
      <c r="I52" s="12">
        <v>38</v>
      </c>
    </row>
    <row r="53" spans="1:9" ht="15" x14ac:dyDescent="0.25">
      <c r="A53" s="3"/>
      <c r="B53" s="3"/>
      <c r="C53" s="3" t="s">
        <v>11</v>
      </c>
      <c r="D53" s="12">
        <v>9</v>
      </c>
      <c r="E53" s="12">
        <v>14</v>
      </c>
      <c r="F53" s="12">
        <v>18</v>
      </c>
      <c r="G53" s="12">
        <v>1</v>
      </c>
      <c r="H53" s="12">
        <v>4</v>
      </c>
      <c r="I53" s="12">
        <v>23</v>
      </c>
    </row>
    <row r="54" spans="1:9" ht="15" x14ac:dyDescent="0.25">
      <c r="A54" s="3"/>
      <c r="B54" s="3"/>
      <c r="C54" s="3" t="s">
        <v>12</v>
      </c>
      <c r="D54" s="12">
        <v>10</v>
      </c>
      <c r="E54" s="12">
        <v>31</v>
      </c>
      <c r="F54" s="12">
        <v>38</v>
      </c>
      <c r="G54" s="12">
        <v>1</v>
      </c>
      <c r="H54" s="12">
        <v>2</v>
      </c>
      <c r="I54" s="12">
        <v>41</v>
      </c>
    </row>
    <row r="55" spans="1:9" ht="15" x14ac:dyDescent="0.25">
      <c r="A55" s="3"/>
      <c r="B55" s="3"/>
      <c r="C55" s="3" t="s">
        <v>13</v>
      </c>
      <c r="D55" s="12">
        <v>17</v>
      </c>
      <c r="E55" s="12">
        <v>18</v>
      </c>
      <c r="F55" s="12">
        <v>31</v>
      </c>
      <c r="G55" s="12">
        <v>3</v>
      </c>
      <c r="H55" s="12">
        <v>1</v>
      </c>
      <c r="I55" s="12">
        <v>35</v>
      </c>
    </row>
    <row r="56" spans="1:9" ht="15" x14ac:dyDescent="0.25">
      <c r="A56" s="3"/>
      <c r="B56" s="3" t="s">
        <v>26</v>
      </c>
      <c r="C56" s="3"/>
      <c r="D56" s="5">
        <f>SUM(D52:D55)</f>
        <v>45</v>
      </c>
      <c r="E56" s="5">
        <f t="shared" ref="E56:I56" si="12">SUM(E52:E55)</f>
        <v>92</v>
      </c>
      <c r="F56" s="5">
        <f t="shared" si="12"/>
        <v>123</v>
      </c>
      <c r="G56" s="5">
        <f t="shared" si="12"/>
        <v>6</v>
      </c>
      <c r="H56" s="5">
        <f t="shared" si="12"/>
        <v>8</v>
      </c>
      <c r="I56" s="5">
        <f t="shared" si="12"/>
        <v>137</v>
      </c>
    </row>
    <row r="57" spans="1:9" ht="15" x14ac:dyDescent="0.25">
      <c r="A57" s="3"/>
      <c r="B57" s="3" t="s">
        <v>15</v>
      </c>
      <c r="C57" s="3" t="s">
        <v>12</v>
      </c>
      <c r="D57" s="12">
        <v>14</v>
      </c>
      <c r="E57" s="12">
        <v>49</v>
      </c>
      <c r="F57" s="12">
        <v>54</v>
      </c>
      <c r="G57" s="12">
        <v>7</v>
      </c>
      <c r="H57" s="12">
        <v>2</v>
      </c>
      <c r="I57" s="12">
        <v>63</v>
      </c>
    </row>
    <row r="58" spans="1:9" ht="15" x14ac:dyDescent="0.25">
      <c r="A58" s="3"/>
      <c r="B58" s="3"/>
      <c r="C58" s="3" t="s">
        <v>13</v>
      </c>
      <c r="D58" s="12">
        <v>0</v>
      </c>
      <c r="E58" s="12">
        <v>1</v>
      </c>
      <c r="F58" s="12">
        <v>1</v>
      </c>
      <c r="G58" s="12">
        <v>0</v>
      </c>
      <c r="H58" s="12">
        <v>0</v>
      </c>
      <c r="I58" s="12">
        <v>1</v>
      </c>
    </row>
    <row r="59" spans="1:9" ht="15" x14ac:dyDescent="0.25">
      <c r="A59" s="3"/>
      <c r="B59" s="3" t="s">
        <v>26</v>
      </c>
      <c r="C59" s="3"/>
      <c r="D59" s="5">
        <f t="shared" ref="D59:I59" si="13">SUM(D57:D58)</f>
        <v>14</v>
      </c>
      <c r="E59" s="5">
        <f t="shared" si="13"/>
        <v>50</v>
      </c>
      <c r="F59" s="5">
        <f t="shared" si="13"/>
        <v>55</v>
      </c>
      <c r="G59" s="5">
        <f t="shared" si="13"/>
        <v>7</v>
      </c>
      <c r="H59" s="5">
        <f t="shared" si="13"/>
        <v>2</v>
      </c>
      <c r="I59" s="5">
        <f t="shared" si="13"/>
        <v>64</v>
      </c>
    </row>
    <row r="60" spans="1:9" ht="15" x14ac:dyDescent="0.25">
      <c r="A60" s="3" t="s">
        <v>26</v>
      </c>
      <c r="B60" s="3"/>
      <c r="C60" s="3"/>
      <c r="D60" s="5">
        <f t="shared" ref="D60:I60" si="14">SUM(D59,D56)</f>
        <v>59</v>
      </c>
      <c r="E60" s="5">
        <f t="shared" si="14"/>
        <v>142</v>
      </c>
      <c r="F60" s="5">
        <f t="shared" si="14"/>
        <v>178</v>
      </c>
      <c r="G60" s="5">
        <f t="shared" si="14"/>
        <v>13</v>
      </c>
      <c r="H60" s="5">
        <f t="shared" si="14"/>
        <v>10</v>
      </c>
      <c r="I60" s="5">
        <f t="shared" si="14"/>
        <v>201</v>
      </c>
    </row>
    <row r="61" spans="1:9" ht="15" x14ac:dyDescent="0.25">
      <c r="A61" s="3"/>
      <c r="B61" s="3"/>
      <c r="C61" s="3"/>
      <c r="D61" s="5"/>
      <c r="E61" s="5"/>
      <c r="F61" s="5"/>
      <c r="G61" s="5"/>
      <c r="H61" s="5"/>
      <c r="I61" s="5"/>
    </row>
    <row r="62" spans="1:9" ht="15" x14ac:dyDescent="0.25">
      <c r="A62" s="3" t="s">
        <v>20</v>
      </c>
      <c r="B62" s="3" t="s">
        <v>9</v>
      </c>
      <c r="C62" s="3" t="s">
        <v>10</v>
      </c>
      <c r="D62" s="12">
        <v>22</v>
      </c>
      <c r="E62" s="12">
        <v>25</v>
      </c>
      <c r="F62" s="12">
        <v>8</v>
      </c>
      <c r="G62" s="12">
        <v>35</v>
      </c>
      <c r="H62" s="12">
        <v>4</v>
      </c>
      <c r="I62" s="12">
        <v>47</v>
      </c>
    </row>
    <row r="63" spans="1:9" ht="15" x14ac:dyDescent="0.25">
      <c r="A63" s="3"/>
      <c r="B63" s="3"/>
      <c r="C63" s="3" t="s">
        <v>11</v>
      </c>
      <c r="D63" s="12">
        <v>18</v>
      </c>
      <c r="E63" s="12">
        <v>13</v>
      </c>
      <c r="F63" s="12">
        <v>6</v>
      </c>
      <c r="G63" s="12">
        <v>18</v>
      </c>
      <c r="H63" s="12">
        <v>7</v>
      </c>
      <c r="I63" s="12">
        <v>31</v>
      </c>
    </row>
    <row r="64" spans="1:9" ht="15" x14ac:dyDescent="0.25">
      <c r="A64" s="3"/>
      <c r="B64" s="3"/>
      <c r="C64" s="3" t="s">
        <v>12</v>
      </c>
      <c r="D64" s="12">
        <v>11</v>
      </c>
      <c r="E64" s="12">
        <v>15</v>
      </c>
      <c r="F64" s="12">
        <v>2</v>
      </c>
      <c r="G64" s="12">
        <v>23</v>
      </c>
      <c r="H64" s="12">
        <v>1</v>
      </c>
      <c r="I64" s="12">
        <v>26</v>
      </c>
    </row>
    <row r="65" spans="1:10" ht="15" x14ac:dyDescent="0.25">
      <c r="A65" s="3"/>
      <c r="B65" s="3"/>
      <c r="C65" s="3" t="s">
        <v>13</v>
      </c>
      <c r="D65" s="12">
        <v>10</v>
      </c>
      <c r="E65" s="12">
        <v>4</v>
      </c>
      <c r="F65" s="12">
        <v>3</v>
      </c>
      <c r="G65" s="12">
        <v>4</v>
      </c>
      <c r="H65" s="12">
        <v>7</v>
      </c>
      <c r="I65" s="12">
        <v>14</v>
      </c>
    </row>
    <row r="66" spans="1:10" ht="15" x14ac:dyDescent="0.25">
      <c r="A66" s="3"/>
      <c r="B66" s="3" t="s">
        <v>26</v>
      </c>
      <c r="C66" s="3"/>
      <c r="D66" s="5">
        <f>SUM(D62:D65)</f>
        <v>61</v>
      </c>
      <c r="E66" s="5">
        <f t="shared" ref="E66:I66" si="15">SUM(E62:E65)</f>
        <v>57</v>
      </c>
      <c r="F66" s="5">
        <f t="shared" si="15"/>
        <v>19</v>
      </c>
      <c r="G66" s="5">
        <f t="shared" si="15"/>
        <v>80</v>
      </c>
      <c r="H66" s="5">
        <f t="shared" si="15"/>
        <v>19</v>
      </c>
      <c r="I66" s="5">
        <f t="shared" si="15"/>
        <v>118</v>
      </c>
    </row>
    <row r="67" spans="1:10" ht="15" x14ac:dyDescent="0.25">
      <c r="A67" s="3"/>
      <c r="B67" s="3" t="s">
        <v>15</v>
      </c>
      <c r="C67" s="3" t="s">
        <v>12</v>
      </c>
      <c r="D67" s="12">
        <v>10</v>
      </c>
      <c r="E67" s="12">
        <v>20</v>
      </c>
      <c r="F67" s="12">
        <v>4</v>
      </c>
      <c r="G67" s="12">
        <v>25</v>
      </c>
      <c r="H67" s="12">
        <v>1</v>
      </c>
      <c r="I67" s="12">
        <v>30</v>
      </c>
    </row>
    <row r="68" spans="1:10" ht="15" x14ac:dyDescent="0.25">
      <c r="A68" s="3"/>
      <c r="B68" s="3"/>
      <c r="C68" s="3" t="s">
        <v>13</v>
      </c>
      <c r="D68" s="12">
        <v>2</v>
      </c>
      <c r="E68" s="12">
        <v>0</v>
      </c>
      <c r="F68" s="12">
        <v>0</v>
      </c>
      <c r="G68" s="12">
        <v>2</v>
      </c>
      <c r="H68" s="12">
        <v>0</v>
      </c>
      <c r="I68" s="12">
        <v>2</v>
      </c>
    </row>
    <row r="69" spans="1:10" ht="15" x14ac:dyDescent="0.25">
      <c r="A69" s="3"/>
      <c r="B69" s="3" t="s">
        <v>26</v>
      </c>
      <c r="C69" s="3"/>
      <c r="D69" s="5">
        <f>SUM(D67:D68)</f>
        <v>12</v>
      </c>
      <c r="E69" s="5">
        <f t="shared" ref="E69:I69" si="16">SUM(E67:E68)</f>
        <v>20</v>
      </c>
      <c r="F69" s="5">
        <f t="shared" si="16"/>
        <v>4</v>
      </c>
      <c r="G69" s="5">
        <f t="shared" si="16"/>
        <v>27</v>
      </c>
      <c r="H69" s="5">
        <f t="shared" si="16"/>
        <v>1</v>
      </c>
      <c r="I69" s="5">
        <f t="shared" si="16"/>
        <v>32</v>
      </c>
      <c r="J69" s="5"/>
    </row>
    <row r="70" spans="1:10" ht="15" x14ac:dyDescent="0.25">
      <c r="A70" s="3" t="s">
        <v>26</v>
      </c>
      <c r="B70" s="3"/>
      <c r="C70" s="3"/>
      <c r="D70" s="5">
        <f>SUM(D66,D69)</f>
        <v>73</v>
      </c>
      <c r="E70" s="5">
        <f t="shared" ref="E70:I70" si="17">SUM(E66,E69)</f>
        <v>77</v>
      </c>
      <c r="F70" s="5">
        <f t="shared" si="17"/>
        <v>23</v>
      </c>
      <c r="G70" s="5">
        <f t="shared" si="17"/>
        <v>107</v>
      </c>
      <c r="H70" s="5">
        <f t="shared" si="17"/>
        <v>20</v>
      </c>
      <c r="I70" s="5">
        <f t="shared" si="17"/>
        <v>150</v>
      </c>
    </row>
    <row r="71" spans="1:10" ht="15" x14ac:dyDescent="0.25">
      <c r="A71" s="3"/>
      <c r="B71" s="3"/>
      <c r="C71" s="3"/>
      <c r="D71" s="5"/>
      <c r="E71" s="5"/>
      <c r="F71" s="5"/>
      <c r="G71" s="5"/>
      <c r="H71" s="5"/>
      <c r="I71" s="5"/>
    </row>
    <row r="72" spans="1:10" ht="15" x14ac:dyDescent="0.25">
      <c r="A72" s="3" t="s">
        <v>21</v>
      </c>
      <c r="B72" s="3" t="s">
        <v>9</v>
      </c>
      <c r="C72" s="3" t="s">
        <v>10</v>
      </c>
      <c r="D72" s="12">
        <v>324</v>
      </c>
      <c r="E72" s="12">
        <v>290</v>
      </c>
      <c r="F72" s="12">
        <v>432</v>
      </c>
      <c r="G72" s="12">
        <v>49</v>
      </c>
      <c r="H72" s="12">
        <v>133</v>
      </c>
      <c r="I72" s="12">
        <v>614</v>
      </c>
    </row>
    <row r="73" spans="1:10" ht="15" x14ac:dyDescent="0.25">
      <c r="A73" s="3"/>
      <c r="B73" s="3"/>
      <c r="C73" s="3" t="s">
        <v>11</v>
      </c>
      <c r="D73" s="12">
        <v>286</v>
      </c>
      <c r="E73" s="12">
        <v>181</v>
      </c>
      <c r="F73" s="12">
        <v>358</v>
      </c>
      <c r="G73" s="12">
        <v>41</v>
      </c>
      <c r="H73" s="12">
        <v>68</v>
      </c>
      <c r="I73" s="12">
        <v>467</v>
      </c>
    </row>
    <row r="74" spans="1:10" ht="15" x14ac:dyDescent="0.25">
      <c r="A74" s="3"/>
      <c r="B74" s="3"/>
      <c r="C74" s="3" t="s">
        <v>12</v>
      </c>
      <c r="D74" s="12">
        <v>89</v>
      </c>
      <c r="E74" s="12">
        <v>182</v>
      </c>
      <c r="F74" s="12">
        <v>214</v>
      </c>
      <c r="G74" s="12">
        <v>15</v>
      </c>
      <c r="H74" s="12">
        <v>42</v>
      </c>
      <c r="I74" s="12">
        <v>271</v>
      </c>
    </row>
    <row r="75" spans="1:10" ht="15" x14ac:dyDescent="0.25">
      <c r="A75" s="3"/>
      <c r="B75" s="3"/>
      <c r="C75" s="3" t="s">
        <v>16</v>
      </c>
      <c r="D75" s="12">
        <v>13</v>
      </c>
      <c r="E75" s="12">
        <v>23</v>
      </c>
      <c r="F75" s="12">
        <v>28</v>
      </c>
      <c r="G75" s="12">
        <v>2</v>
      </c>
      <c r="H75" s="12">
        <v>6</v>
      </c>
      <c r="I75" s="12">
        <v>36</v>
      </c>
    </row>
    <row r="76" spans="1:10" ht="15" x14ac:dyDescent="0.25">
      <c r="A76" s="3"/>
      <c r="B76" s="3"/>
      <c r="C76" s="3" t="s">
        <v>13</v>
      </c>
      <c r="D76" s="12">
        <v>299</v>
      </c>
      <c r="E76" s="12">
        <v>127</v>
      </c>
      <c r="F76" s="12">
        <v>354</v>
      </c>
      <c r="G76" s="12">
        <v>21</v>
      </c>
      <c r="H76" s="12">
        <v>51</v>
      </c>
      <c r="I76" s="12">
        <v>426</v>
      </c>
    </row>
    <row r="77" spans="1:10" ht="15" x14ac:dyDescent="0.25">
      <c r="A77" s="3"/>
      <c r="B77" s="3" t="s">
        <v>26</v>
      </c>
      <c r="C77" s="3"/>
      <c r="D77" s="5">
        <f t="shared" ref="D77:I77" si="18">SUM(D72:D76)</f>
        <v>1011</v>
      </c>
      <c r="E77" s="5">
        <f t="shared" si="18"/>
        <v>803</v>
      </c>
      <c r="F77" s="5">
        <f t="shared" si="18"/>
        <v>1386</v>
      </c>
      <c r="G77" s="5">
        <f t="shared" si="18"/>
        <v>128</v>
      </c>
      <c r="H77" s="5">
        <f t="shared" si="18"/>
        <v>300</v>
      </c>
      <c r="I77" s="5">
        <f t="shared" si="18"/>
        <v>1814</v>
      </c>
    </row>
    <row r="78" spans="1:10" ht="15" x14ac:dyDescent="0.25">
      <c r="A78" s="3"/>
      <c r="B78" s="3" t="s">
        <v>15</v>
      </c>
      <c r="C78" s="3" t="s">
        <v>10</v>
      </c>
      <c r="D78" s="12">
        <v>38</v>
      </c>
      <c r="E78" s="12">
        <v>46</v>
      </c>
      <c r="F78" s="12">
        <v>69</v>
      </c>
      <c r="G78" s="12">
        <v>8</v>
      </c>
      <c r="H78" s="12">
        <v>7</v>
      </c>
      <c r="I78" s="12">
        <v>84</v>
      </c>
    </row>
    <row r="79" spans="1:10" ht="15" x14ac:dyDescent="0.25">
      <c r="A79" s="3"/>
      <c r="B79" s="3"/>
      <c r="C79" s="3" t="s">
        <v>11</v>
      </c>
      <c r="D79" s="12">
        <v>16</v>
      </c>
      <c r="E79" s="12">
        <v>22</v>
      </c>
      <c r="F79" s="12">
        <v>35</v>
      </c>
      <c r="G79" s="12">
        <v>1</v>
      </c>
      <c r="H79" s="12">
        <v>2</v>
      </c>
      <c r="I79" s="12">
        <v>38</v>
      </c>
    </row>
    <row r="80" spans="1:10" ht="15" x14ac:dyDescent="0.25">
      <c r="A80" s="3"/>
      <c r="B80" s="3"/>
      <c r="C80" s="3" t="s">
        <v>12</v>
      </c>
      <c r="D80" s="12">
        <v>62</v>
      </c>
      <c r="E80" s="12">
        <v>111</v>
      </c>
      <c r="F80" s="12">
        <v>160</v>
      </c>
      <c r="G80" s="12">
        <v>7</v>
      </c>
      <c r="H80" s="12">
        <v>6</v>
      </c>
      <c r="I80" s="12">
        <v>173</v>
      </c>
    </row>
    <row r="81" spans="1:9" ht="15" x14ac:dyDescent="0.25">
      <c r="A81" s="3"/>
      <c r="B81" s="3"/>
      <c r="C81" s="3" t="s">
        <v>13</v>
      </c>
      <c r="D81" s="12">
        <v>46</v>
      </c>
      <c r="E81" s="12">
        <v>27</v>
      </c>
      <c r="F81" s="12">
        <v>64</v>
      </c>
      <c r="G81" s="12">
        <v>4</v>
      </c>
      <c r="H81" s="12">
        <v>5</v>
      </c>
      <c r="I81" s="12">
        <v>73</v>
      </c>
    </row>
    <row r="82" spans="1:9" ht="15" x14ac:dyDescent="0.25">
      <c r="A82" s="3"/>
      <c r="B82" s="3" t="s">
        <v>26</v>
      </c>
      <c r="C82" s="3"/>
      <c r="D82" s="5">
        <f t="shared" ref="D82:I82" si="19">SUM(D78:D81)</f>
        <v>162</v>
      </c>
      <c r="E82" s="5">
        <f t="shared" si="19"/>
        <v>206</v>
      </c>
      <c r="F82" s="5">
        <f t="shared" si="19"/>
        <v>328</v>
      </c>
      <c r="G82" s="5">
        <f t="shared" si="19"/>
        <v>20</v>
      </c>
      <c r="H82" s="5">
        <f t="shared" si="19"/>
        <v>20</v>
      </c>
      <c r="I82" s="5">
        <f t="shared" si="19"/>
        <v>368</v>
      </c>
    </row>
    <row r="83" spans="1:9" ht="15" x14ac:dyDescent="0.25">
      <c r="A83" s="3" t="s">
        <v>26</v>
      </c>
      <c r="B83" s="3"/>
      <c r="C83" s="3"/>
      <c r="D83" s="5">
        <f t="shared" ref="D83:I83" si="20">SUM(D82,D77)</f>
        <v>1173</v>
      </c>
      <c r="E83" s="5">
        <f t="shared" si="20"/>
        <v>1009</v>
      </c>
      <c r="F83" s="5">
        <f t="shared" si="20"/>
        <v>1714</v>
      </c>
      <c r="G83" s="5">
        <f t="shared" si="20"/>
        <v>148</v>
      </c>
      <c r="H83" s="5">
        <f t="shared" si="20"/>
        <v>320</v>
      </c>
      <c r="I83" s="5">
        <f t="shared" si="20"/>
        <v>2182</v>
      </c>
    </row>
    <row r="84" spans="1:9" ht="15" x14ac:dyDescent="0.25">
      <c r="A84" s="3"/>
      <c r="B84" s="3"/>
      <c r="C84" s="3"/>
      <c r="D84" s="5"/>
      <c r="E84" s="5"/>
      <c r="F84" s="5"/>
      <c r="G84" s="5"/>
      <c r="H84" s="5"/>
      <c r="I84" s="5"/>
    </row>
    <row r="85" spans="1:9" ht="15" x14ac:dyDescent="0.25">
      <c r="A85" s="3" t="s">
        <v>22</v>
      </c>
      <c r="B85" s="3" t="s">
        <v>9</v>
      </c>
      <c r="C85" s="3" t="s">
        <v>10</v>
      </c>
      <c r="D85" s="12">
        <v>95</v>
      </c>
      <c r="E85" s="12">
        <v>97</v>
      </c>
      <c r="F85" s="12">
        <v>158</v>
      </c>
      <c r="G85" s="12">
        <v>8</v>
      </c>
      <c r="H85" s="12">
        <v>26</v>
      </c>
      <c r="I85" s="12">
        <v>192</v>
      </c>
    </row>
    <row r="86" spans="1:9" ht="15" x14ac:dyDescent="0.25">
      <c r="A86" s="3"/>
      <c r="B86" s="3"/>
      <c r="C86" s="3" t="s">
        <v>28</v>
      </c>
      <c r="D86" s="12">
        <v>1</v>
      </c>
      <c r="E86" s="12">
        <v>0</v>
      </c>
      <c r="F86" s="12">
        <v>1</v>
      </c>
      <c r="G86" s="12">
        <v>0</v>
      </c>
      <c r="H86" s="12">
        <v>0</v>
      </c>
      <c r="I86" s="12">
        <v>1</v>
      </c>
    </row>
    <row r="87" spans="1:9" ht="15" x14ac:dyDescent="0.25">
      <c r="A87" s="3"/>
      <c r="B87" s="3"/>
      <c r="C87" s="3" t="s">
        <v>11</v>
      </c>
      <c r="D87" s="12">
        <v>120</v>
      </c>
      <c r="E87" s="12">
        <v>83</v>
      </c>
      <c r="F87" s="12">
        <v>162</v>
      </c>
      <c r="G87" s="12">
        <v>9</v>
      </c>
      <c r="H87" s="12">
        <v>32</v>
      </c>
      <c r="I87" s="12">
        <v>203</v>
      </c>
    </row>
    <row r="88" spans="1:9" ht="15" x14ac:dyDescent="0.25">
      <c r="A88" s="3"/>
      <c r="B88" s="3"/>
      <c r="C88" s="3" t="s">
        <v>12</v>
      </c>
      <c r="D88" s="12">
        <v>48</v>
      </c>
      <c r="E88" s="12">
        <v>105</v>
      </c>
      <c r="F88" s="12">
        <v>132</v>
      </c>
      <c r="G88" s="12">
        <v>12</v>
      </c>
      <c r="H88" s="12">
        <v>9</v>
      </c>
      <c r="I88" s="12">
        <v>153</v>
      </c>
    </row>
    <row r="89" spans="1:9" ht="15" x14ac:dyDescent="0.25">
      <c r="A89" s="3"/>
      <c r="B89" s="3"/>
      <c r="C89" s="3" t="s">
        <v>16</v>
      </c>
      <c r="D89" s="12">
        <v>0</v>
      </c>
      <c r="E89" s="12">
        <v>1</v>
      </c>
      <c r="F89" s="12">
        <v>1</v>
      </c>
      <c r="G89" s="12">
        <v>0</v>
      </c>
      <c r="H89" s="12">
        <v>0</v>
      </c>
      <c r="I89" s="12">
        <v>1</v>
      </c>
    </row>
    <row r="90" spans="1:9" ht="15" x14ac:dyDescent="0.25">
      <c r="A90" s="3"/>
      <c r="B90" s="3"/>
      <c r="C90" s="3" t="s">
        <v>13</v>
      </c>
      <c r="D90" s="12">
        <v>96</v>
      </c>
      <c r="E90" s="12">
        <v>42</v>
      </c>
      <c r="F90" s="12">
        <v>120</v>
      </c>
      <c r="G90" s="12">
        <v>3</v>
      </c>
      <c r="H90" s="12">
        <v>15</v>
      </c>
      <c r="I90" s="12">
        <v>138</v>
      </c>
    </row>
    <row r="91" spans="1:9" ht="15" x14ac:dyDescent="0.25">
      <c r="A91" s="3"/>
      <c r="B91" s="3" t="s">
        <v>26</v>
      </c>
      <c r="C91" s="3"/>
      <c r="D91" s="5">
        <f t="shared" ref="D91:I91" si="21">SUM(D85:D90)</f>
        <v>360</v>
      </c>
      <c r="E91" s="5">
        <f t="shared" si="21"/>
        <v>328</v>
      </c>
      <c r="F91" s="5">
        <f t="shared" si="21"/>
        <v>574</v>
      </c>
      <c r="G91" s="5">
        <f t="shared" si="21"/>
        <v>32</v>
      </c>
      <c r="H91" s="5">
        <f t="shared" si="21"/>
        <v>82</v>
      </c>
      <c r="I91" s="5">
        <f t="shared" si="21"/>
        <v>688</v>
      </c>
    </row>
    <row r="92" spans="1:9" ht="15" x14ac:dyDescent="0.25">
      <c r="A92" s="3"/>
      <c r="B92" s="3" t="s">
        <v>15</v>
      </c>
      <c r="C92" s="3" t="s">
        <v>11</v>
      </c>
      <c r="D92" s="13">
        <v>1</v>
      </c>
      <c r="E92" s="13">
        <v>1</v>
      </c>
      <c r="F92" s="13">
        <v>2</v>
      </c>
      <c r="G92" s="13">
        <v>0</v>
      </c>
      <c r="H92" s="13">
        <v>0</v>
      </c>
      <c r="I92" s="13">
        <v>2</v>
      </c>
    </row>
    <row r="93" spans="1:9" ht="15" x14ac:dyDescent="0.25">
      <c r="A93" s="3"/>
      <c r="B93" s="3"/>
      <c r="C93" s="3" t="s">
        <v>12</v>
      </c>
      <c r="D93" s="13">
        <v>88</v>
      </c>
      <c r="E93" s="13">
        <v>127</v>
      </c>
      <c r="F93" s="13">
        <v>193</v>
      </c>
      <c r="G93" s="13">
        <v>17</v>
      </c>
      <c r="H93" s="13">
        <v>5</v>
      </c>
      <c r="I93" s="13">
        <v>215</v>
      </c>
    </row>
    <row r="94" spans="1:9" ht="15" x14ac:dyDescent="0.25">
      <c r="A94" s="4"/>
      <c r="B94" s="4"/>
      <c r="C94" s="3" t="s">
        <v>13</v>
      </c>
      <c r="D94" s="13">
        <v>1</v>
      </c>
      <c r="E94" s="13">
        <v>0</v>
      </c>
      <c r="F94" s="13">
        <v>1</v>
      </c>
      <c r="G94" s="13">
        <v>0</v>
      </c>
      <c r="H94" s="13">
        <v>0</v>
      </c>
      <c r="I94" s="13">
        <v>1</v>
      </c>
    </row>
    <row r="95" spans="1:9" ht="15" x14ac:dyDescent="0.25">
      <c r="A95" s="4"/>
      <c r="B95" s="4" t="s">
        <v>26</v>
      </c>
      <c r="C95" s="4"/>
      <c r="D95" s="5">
        <f t="shared" ref="D95:I95" si="22">SUM(D92:D94)</f>
        <v>90</v>
      </c>
      <c r="E95" s="5">
        <f t="shared" si="22"/>
        <v>128</v>
      </c>
      <c r="F95" s="5">
        <f t="shared" si="22"/>
        <v>196</v>
      </c>
      <c r="G95" s="5">
        <f t="shared" si="22"/>
        <v>17</v>
      </c>
      <c r="H95" s="5">
        <f t="shared" si="22"/>
        <v>5</v>
      </c>
      <c r="I95" s="5">
        <f t="shared" si="22"/>
        <v>218</v>
      </c>
    </row>
    <row r="96" spans="1:9" ht="15" x14ac:dyDescent="0.25">
      <c r="A96" s="4" t="s">
        <v>26</v>
      </c>
      <c r="B96" s="4"/>
      <c r="C96" s="4"/>
      <c r="D96" s="8">
        <f>SUM(D95,D91)</f>
        <v>450</v>
      </c>
      <c r="E96" s="8">
        <f t="shared" ref="E96:I96" si="23">SUM(E95,E91)</f>
        <v>456</v>
      </c>
      <c r="F96" s="8">
        <f t="shared" si="23"/>
        <v>770</v>
      </c>
      <c r="G96" s="8">
        <f t="shared" si="23"/>
        <v>49</v>
      </c>
      <c r="H96" s="8">
        <f t="shared" si="23"/>
        <v>87</v>
      </c>
      <c r="I96" s="8">
        <f t="shared" si="23"/>
        <v>906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99"/>
  </sheetPr>
  <dimension ref="A1:J120"/>
  <sheetViews>
    <sheetView workbookViewId="0">
      <selection activeCell="C4" sqref="C4"/>
    </sheetView>
  </sheetViews>
  <sheetFormatPr defaultRowHeight="15" x14ac:dyDescent="0.25"/>
  <cols>
    <col min="1" max="1" width="30.7109375" style="4" customWidth="1"/>
    <col min="2" max="2" width="9.5703125" style="4" customWidth="1"/>
    <col min="3" max="3" width="18.28515625" style="4" customWidth="1"/>
    <col min="4" max="4" width="5.85546875" style="4" customWidth="1"/>
    <col min="5" max="5" width="7.85546875" style="4" customWidth="1"/>
    <col min="6" max="6" width="6.5703125" style="4" customWidth="1"/>
    <col min="7" max="7" width="6.42578125" style="4" customWidth="1"/>
    <col min="8" max="8" width="6.5703125" style="4" customWidth="1"/>
    <col min="9" max="9" width="5.85546875" style="4" customWidth="1"/>
  </cols>
  <sheetData>
    <row r="1" spans="1:9" ht="14.25" x14ac:dyDescent="0.2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x14ac:dyDescent="0.25">
      <c r="A2" s="3" t="s">
        <v>8</v>
      </c>
      <c r="B2" s="3" t="s">
        <v>9</v>
      </c>
      <c r="C2" s="3" t="s">
        <v>13</v>
      </c>
      <c r="D2" s="12">
        <v>31</v>
      </c>
      <c r="E2" s="12">
        <v>8</v>
      </c>
      <c r="F2" s="12">
        <v>10</v>
      </c>
      <c r="G2" s="12">
        <v>23</v>
      </c>
      <c r="H2" s="12">
        <v>6</v>
      </c>
      <c r="I2" s="12">
        <v>39</v>
      </c>
    </row>
    <row r="3" spans="1:9" x14ac:dyDescent="0.25">
      <c r="A3" s="3"/>
      <c r="B3" s="3"/>
      <c r="C3" s="3" t="s">
        <v>11</v>
      </c>
      <c r="D3" s="12">
        <v>13</v>
      </c>
      <c r="E3" s="12">
        <v>15</v>
      </c>
      <c r="F3" s="12">
        <v>5</v>
      </c>
      <c r="G3" s="12">
        <v>17</v>
      </c>
      <c r="H3" s="12">
        <v>6</v>
      </c>
      <c r="I3" s="12">
        <v>28</v>
      </c>
    </row>
    <row r="4" spans="1:9" x14ac:dyDescent="0.25">
      <c r="A4" s="3"/>
      <c r="B4" s="3"/>
      <c r="C4" s="4" t="s">
        <v>10</v>
      </c>
      <c r="D4" s="20">
        <v>24</v>
      </c>
      <c r="E4" s="20">
        <v>37</v>
      </c>
      <c r="F4" s="20">
        <v>10</v>
      </c>
      <c r="G4" s="20">
        <v>38</v>
      </c>
      <c r="H4" s="20">
        <v>13</v>
      </c>
      <c r="I4" s="20">
        <v>61</v>
      </c>
    </row>
    <row r="5" spans="1:9" x14ac:dyDescent="0.25">
      <c r="A5" s="3"/>
      <c r="B5" s="3"/>
      <c r="C5" s="3" t="s">
        <v>12</v>
      </c>
      <c r="D5" s="20">
        <v>21</v>
      </c>
      <c r="E5" s="20">
        <v>16</v>
      </c>
      <c r="F5" s="20">
        <v>9</v>
      </c>
      <c r="G5" s="20">
        <v>26</v>
      </c>
      <c r="H5" s="20">
        <v>2</v>
      </c>
      <c r="I5" s="20">
        <v>37</v>
      </c>
    </row>
    <row r="6" spans="1:9" x14ac:dyDescent="0.25">
      <c r="A6" s="3"/>
      <c r="B6" s="3" t="s">
        <v>26</v>
      </c>
      <c r="C6" s="3"/>
      <c r="D6" s="21">
        <f t="shared" ref="D6:I6" si="0">SUM(D2:D5)</f>
        <v>89</v>
      </c>
      <c r="E6" s="21">
        <f t="shared" si="0"/>
        <v>76</v>
      </c>
      <c r="F6" s="21">
        <f t="shared" si="0"/>
        <v>34</v>
      </c>
      <c r="G6" s="21">
        <f t="shared" si="0"/>
        <v>104</v>
      </c>
      <c r="H6" s="21">
        <f t="shared" si="0"/>
        <v>27</v>
      </c>
      <c r="I6" s="21">
        <f t="shared" si="0"/>
        <v>165</v>
      </c>
    </row>
    <row r="7" spans="1:9" x14ac:dyDescent="0.25">
      <c r="A7" s="3"/>
      <c r="B7" s="3" t="s">
        <v>15</v>
      </c>
      <c r="C7" s="3" t="s">
        <v>13</v>
      </c>
      <c r="D7" s="23">
        <v>0</v>
      </c>
      <c r="E7" s="23">
        <v>4</v>
      </c>
      <c r="F7" s="23">
        <v>1</v>
      </c>
      <c r="G7" s="23">
        <v>3</v>
      </c>
      <c r="H7" s="23">
        <v>0</v>
      </c>
      <c r="I7" s="23">
        <v>4</v>
      </c>
    </row>
    <row r="8" spans="1:9" x14ac:dyDescent="0.25">
      <c r="A8" s="3"/>
      <c r="B8" s="3"/>
      <c r="C8" s="3" t="s">
        <v>11</v>
      </c>
      <c r="D8" s="23">
        <v>0</v>
      </c>
      <c r="E8" s="23">
        <v>1</v>
      </c>
      <c r="F8" s="23">
        <v>1</v>
      </c>
      <c r="G8" s="23">
        <v>0</v>
      </c>
      <c r="H8" s="23">
        <v>0</v>
      </c>
      <c r="I8" s="23">
        <v>1</v>
      </c>
    </row>
    <row r="9" spans="1:9" x14ac:dyDescent="0.25">
      <c r="A9" s="3"/>
      <c r="B9" s="3"/>
      <c r="C9" s="4" t="s">
        <v>10</v>
      </c>
      <c r="D9" s="23">
        <v>1</v>
      </c>
      <c r="E9" s="23">
        <v>1</v>
      </c>
      <c r="F9" s="23">
        <v>0</v>
      </c>
      <c r="G9" s="23">
        <v>2</v>
      </c>
      <c r="H9" s="23">
        <v>0</v>
      </c>
      <c r="I9" s="23">
        <v>2</v>
      </c>
    </row>
    <row r="10" spans="1:9" x14ac:dyDescent="0.25">
      <c r="A10" s="3"/>
      <c r="B10" s="3"/>
      <c r="C10" s="3" t="s">
        <v>12</v>
      </c>
      <c r="D10" s="23">
        <v>23</v>
      </c>
      <c r="E10" s="23">
        <v>33</v>
      </c>
      <c r="F10" s="23">
        <v>6</v>
      </c>
      <c r="G10" s="23">
        <v>47</v>
      </c>
      <c r="H10" s="23">
        <v>3</v>
      </c>
      <c r="I10" s="23">
        <v>56</v>
      </c>
    </row>
    <row r="11" spans="1:9" x14ac:dyDescent="0.25">
      <c r="A11" s="3"/>
      <c r="B11" s="3" t="s">
        <v>26</v>
      </c>
      <c r="C11" s="3"/>
      <c r="D11" s="21">
        <f t="shared" ref="D11:I11" si="1">SUM(D7:D10)</f>
        <v>24</v>
      </c>
      <c r="E11" s="21">
        <f t="shared" si="1"/>
        <v>39</v>
      </c>
      <c r="F11" s="21">
        <f t="shared" si="1"/>
        <v>8</v>
      </c>
      <c r="G11" s="21">
        <f t="shared" si="1"/>
        <v>52</v>
      </c>
      <c r="H11" s="21">
        <f t="shared" si="1"/>
        <v>3</v>
      </c>
      <c r="I11" s="21">
        <f t="shared" si="1"/>
        <v>63</v>
      </c>
    </row>
    <row r="12" spans="1:9" x14ac:dyDescent="0.25">
      <c r="A12" s="3" t="s">
        <v>26</v>
      </c>
      <c r="B12" s="3"/>
      <c r="C12" s="3"/>
      <c r="D12" s="5">
        <f t="shared" ref="D12:I12" si="2">SUM(D11,D6)</f>
        <v>113</v>
      </c>
      <c r="E12" s="5">
        <f t="shared" si="2"/>
        <v>115</v>
      </c>
      <c r="F12" s="5">
        <f t="shared" si="2"/>
        <v>42</v>
      </c>
      <c r="G12" s="5">
        <f t="shared" si="2"/>
        <v>156</v>
      </c>
      <c r="H12" s="5">
        <f t="shared" si="2"/>
        <v>30</v>
      </c>
      <c r="I12" s="5">
        <f t="shared" si="2"/>
        <v>228</v>
      </c>
    </row>
    <row r="13" spans="1:9" x14ac:dyDescent="0.25">
      <c r="A13" s="3"/>
      <c r="B13" s="3"/>
      <c r="C13" s="3"/>
      <c r="D13" s="5"/>
      <c r="E13" s="5"/>
      <c r="F13" s="5"/>
      <c r="G13" s="5"/>
      <c r="H13" s="5"/>
      <c r="I13" s="5"/>
    </row>
    <row r="14" spans="1:9" x14ac:dyDescent="0.25">
      <c r="A14" s="3" t="s">
        <v>14</v>
      </c>
      <c r="B14" s="3" t="s">
        <v>9</v>
      </c>
      <c r="C14" s="3" t="s">
        <v>13</v>
      </c>
      <c r="D14" s="12">
        <v>12</v>
      </c>
      <c r="E14" s="12">
        <v>10</v>
      </c>
      <c r="F14" s="12">
        <v>21</v>
      </c>
      <c r="G14" s="12">
        <v>1</v>
      </c>
      <c r="H14" s="12">
        <v>0</v>
      </c>
      <c r="I14" s="12">
        <v>22</v>
      </c>
    </row>
    <row r="15" spans="1:9" x14ac:dyDescent="0.25">
      <c r="A15" s="3"/>
      <c r="B15" s="3"/>
      <c r="C15" s="3" t="s">
        <v>11</v>
      </c>
      <c r="D15" s="12">
        <v>14</v>
      </c>
      <c r="E15" s="12">
        <v>17</v>
      </c>
      <c r="F15" s="12">
        <v>23</v>
      </c>
      <c r="G15" s="12">
        <v>6</v>
      </c>
      <c r="H15" s="12">
        <v>2</v>
      </c>
      <c r="I15" s="12">
        <v>31</v>
      </c>
    </row>
    <row r="16" spans="1:9" x14ac:dyDescent="0.25">
      <c r="A16" s="3"/>
      <c r="B16" s="3"/>
      <c r="C16" s="4" t="s">
        <v>10</v>
      </c>
      <c r="D16" s="12">
        <v>35</v>
      </c>
      <c r="E16" s="12">
        <v>40</v>
      </c>
      <c r="F16" s="12">
        <v>56</v>
      </c>
      <c r="G16" s="12">
        <v>8</v>
      </c>
      <c r="H16" s="12">
        <v>11</v>
      </c>
      <c r="I16" s="12">
        <v>75</v>
      </c>
    </row>
    <row r="17" spans="1:9" x14ac:dyDescent="0.25">
      <c r="A17" s="3"/>
      <c r="B17" s="3"/>
      <c r="C17" s="3" t="s">
        <v>12</v>
      </c>
      <c r="D17" s="12">
        <v>12</v>
      </c>
      <c r="E17" s="12">
        <v>28</v>
      </c>
      <c r="F17" s="12">
        <v>33</v>
      </c>
      <c r="G17" s="12">
        <v>7</v>
      </c>
      <c r="H17" s="12">
        <v>0</v>
      </c>
      <c r="I17" s="12">
        <v>40</v>
      </c>
    </row>
    <row r="18" spans="1:9" x14ac:dyDescent="0.25">
      <c r="A18" s="3"/>
      <c r="B18" s="3" t="s">
        <v>26</v>
      </c>
      <c r="C18" s="3"/>
      <c r="D18" s="5">
        <f>SUM(D14:D17)</f>
        <v>73</v>
      </c>
      <c r="E18" s="5">
        <f t="shared" ref="E18:I18" si="3">SUM(E14:E17)</f>
        <v>95</v>
      </c>
      <c r="F18" s="5">
        <f t="shared" si="3"/>
        <v>133</v>
      </c>
      <c r="G18" s="5">
        <f t="shared" si="3"/>
        <v>22</v>
      </c>
      <c r="H18" s="5">
        <f t="shared" si="3"/>
        <v>13</v>
      </c>
      <c r="I18" s="5">
        <f t="shared" si="3"/>
        <v>168</v>
      </c>
    </row>
    <row r="19" spans="1:9" x14ac:dyDescent="0.25">
      <c r="A19" s="3"/>
      <c r="B19" s="3" t="s">
        <v>15</v>
      </c>
      <c r="C19" s="3" t="s">
        <v>13</v>
      </c>
      <c r="D19" s="12">
        <v>5</v>
      </c>
      <c r="E19" s="12">
        <v>1</v>
      </c>
      <c r="F19" s="12">
        <v>6</v>
      </c>
      <c r="G19" s="12">
        <v>0</v>
      </c>
      <c r="H19" s="12">
        <v>0</v>
      </c>
      <c r="I19" s="12">
        <v>6</v>
      </c>
    </row>
    <row r="20" spans="1:9" x14ac:dyDescent="0.25">
      <c r="A20" s="3"/>
      <c r="B20" s="3"/>
      <c r="C20" s="3" t="s">
        <v>11</v>
      </c>
      <c r="D20" s="12">
        <v>0</v>
      </c>
      <c r="E20" s="12">
        <v>1</v>
      </c>
      <c r="F20" s="12">
        <v>1</v>
      </c>
      <c r="G20" s="12">
        <v>0</v>
      </c>
      <c r="H20" s="12">
        <v>0</v>
      </c>
      <c r="I20" s="12">
        <v>1</v>
      </c>
    </row>
    <row r="21" spans="1:9" x14ac:dyDescent="0.25">
      <c r="A21" s="3"/>
      <c r="B21" s="3"/>
      <c r="C21" s="4" t="s">
        <v>10</v>
      </c>
      <c r="D21" s="12">
        <v>0</v>
      </c>
      <c r="E21" s="12">
        <v>1</v>
      </c>
      <c r="F21" s="12">
        <v>1</v>
      </c>
      <c r="G21" s="12">
        <v>0</v>
      </c>
      <c r="H21" s="12">
        <v>0</v>
      </c>
      <c r="I21" s="12">
        <v>1</v>
      </c>
    </row>
    <row r="22" spans="1:9" x14ac:dyDescent="0.25">
      <c r="A22" s="3"/>
      <c r="B22" s="3"/>
      <c r="C22" s="3" t="s">
        <v>12</v>
      </c>
      <c r="D22" s="12">
        <v>31</v>
      </c>
      <c r="E22" s="12">
        <v>57</v>
      </c>
      <c r="F22" s="12">
        <v>74</v>
      </c>
      <c r="G22" s="12">
        <v>9</v>
      </c>
      <c r="H22" s="12">
        <v>5</v>
      </c>
      <c r="I22" s="12">
        <v>88</v>
      </c>
    </row>
    <row r="23" spans="1:9" x14ac:dyDescent="0.25">
      <c r="A23" s="3"/>
      <c r="B23" s="3" t="s">
        <v>26</v>
      </c>
      <c r="C23" s="3"/>
      <c r="D23" s="5">
        <f>SUM(D19:D22)</f>
        <v>36</v>
      </c>
      <c r="E23" s="5">
        <f t="shared" ref="E23:I23" si="4">SUM(E19:E22)</f>
        <v>60</v>
      </c>
      <c r="F23" s="5">
        <f t="shared" si="4"/>
        <v>82</v>
      </c>
      <c r="G23" s="5">
        <f t="shared" si="4"/>
        <v>9</v>
      </c>
      <c r="H23" s="5">
        <f t="shared" si="4"/>
        <v>5</v>
      </c>
      <c r="I23" s="5">
        <f t="shared" si="4"/>
        <v>96</v>
      </c>
    </row>
    <row r="24" spans="1:9" x14ac:dyDescent="0.25">
      <c r="A24" s="3" t="s">
        <v>26</v>
      </c>
      <c r="B24" s="3"/>
      <c r="C24" s="3"/>
      <c r="D24" s="5">
        <f t="shared" ref="D24:I24" si="5">SUM(D23,D18)</f>
        <v>109</v>
      </c>
      <c r="E24" s="5">
        <f t="shared" si="5"/>
        <v>155</v>
      </c>
      <c r="F24" s="5">
        <f t="shared" si="5"/>
        <v>215</v>
      </c>
      <c r="G24" s="5">
        <f t="shared" si="5"/>
        <v>31</v>
      </c>
      <c r="H24" s="5">
        <f t="shared" si="5"/>
        <v>18</v>
      </c>
      <c r="I24" s="5">
        <f t="shared" si="5"/>
        <v>264</v>
      </c>
    </row>
    <row r="25" spans="1:9" x14ac:dyDescent="0.25">
      <c r="A25" s="3"/>
      <c r="B25" s="3"/>
      <c r="C25" s="3"/>
      <c r="D25" s="5"/>
      <c r="E25" s="5"/>
      <c r="F25" s="5"/>
      <c r="G25" s="5"/>
      <c r="H25" s="5"/>
      <c r="I25" s="5"/>
    </row>
    <row r="26" spans="1:9" x14ac:dyDescent="0.25">
      <c r="A26" s="3" t="s">
        <v>17</v>
      </c>
      <c r="B26" s="3" t="s">
        <v>9</v>
      </c>
      <c r="C26" s="3" t="s">
        <v>13</v>
      </c>
      <c r="D26" s="12">
        <v>63</v>
      </c>
      <c r="E26" s="12">
        <v>23</v>
      </c>
      <c r="F26" s="12">
        <v>20</v>
      </c>
      <c r="G26" s="12">
        <v>44</v>
      </c>
      <c r="H26" s="12">
        <v>22</v>
      </c>
      <c r="I26" s="12">
        <v>86</v>
      </c>
    </row>
    <row r="27" spans="1:9" x14ac:dyDescent="0.25">
      <c r="A27" s="3"/>
      <c r="B27" s="3"/>
      <c r="C27" s="3" t="s">
        <v>11</v>
      </c>
      <c r="D27" s="12">
        <v>66</v>
      </c>
      <c r="E27" s="12">
        <v>42</v>
      </c>
      <c r="F27" s="12">
        <v>20</v>
      </c>
      <c r="G27" s="12">
        <v>66</v>
      </c>
      <c r="H27" s="12">
        <v>22</v>
      </c>
      <c r="I27" s="12">
        <v>108</v>
      </c>
    </row>
    <row r="28" spans="1:9" x14ac:dyDescent="0.25">
      <c r="A28" s="3"/>
      <c r="B28" s="3"/>
      <c r="C28" s="4" t="s">
        <v>10</v>
      </c>
      <c r="D28" s="12">
        <v>46</v>
      </c>
      <c r="E28" s="12">
        <v>58</v>
      </c>
      <c r="F28" s="12">
        <v>12</v>
      </c>
      <c r="G28" s="12">
        <v>69</v>
      </c>
      <c r="H28" s="12">
        <v>23</v>
      </c>
      <c r="I28" s="12">
        <v>104</v>
      </c>
    </row>
    <row r="29" spans="1:9" x14ac:dyDescent="0.25">
      <c r="A29" s="3"/>
      <c r="B29" s="3"/>
      <c r="C29" s="3" t="s">
        <v>12</v>
      </c>
      <c r="D29" s="12">
        <v>28</v>
      </c>
      <c r="E29" s="12">
        <v>48</v>
      </c>
      <c r="F29" s="12">
        <v>9</v>
      </c>
      <c r="G29" s="12">
        <v>59</v>
      </c>
      <c r="H29" s="12">
        <v>8</v>
      </c>
      <c r="I29" s="12">
        <v>76</v>
      </c>
    </row>
    <row r="30" spans="1:9" x14ac:dyDescent="0.25">
      <c r="A30" s="3"/>
      <c r="B30" s="3"/>
      <c r="C30" s="3" t="s">
        <v>16</v>
      </c>
      <c r="D30" s="12">
        <v>0</v>
      </c>
      <c r="E30" s="12">
        <v>1</v>
      </c>
      <c r="F30" s="12">
        <v>0</v>
      </c>
      <c r="G30" s="12">
        <v>1</v>
      </c>
      <c r="H30" s="12">
        <v>0</v>
      </c>
      <c r="I30" s="12">
        <v>1</v>
      </c>
    </row>
    <row r="31" spans="1:9" x14ac:dyDescent="0.25">
      <c r="A31" s="3"/>
      <c r="B31" s="3"/>
      <c r="C31" s="3" t="s">
        <v>6</v>
      </c>
      <c r="D31" s="12">
        <v>2</v>
      </c>
      <c r="E31" s="12">
        <v>1</v>
      </c>
      <c r="F31" s="12">
        <v>2</v>
      </c>
      <c r="G31" s="12">
        <v>1</v>
      </c>
      <c r="H31" s="12">
        <v>0</v>
      </c>
      <c r="I31" s="12">
        <v>3</v>
      </c>
    </row>
    <row r="32" spans="1:9" x14ac:dyDescent="0.25">
      <c r="A32" s="3"/>
      <c r="B32" s="3" t="s">
        <v>26</v>
      </c>
      <c r="C32" s="3"/>
      <c r="D32" s="5">
        <f t="shared" ref="D32:I32" si="6">SUM(D26:D31)</f>
        <v>205</v>
      </c>
      <c r="E32" s="5">
        <f t="shared" si="6"/>
        <v>173</v>
      </c>
      <c r="F32" s="5">
        <f t="shared" si="6"/>
        <v>63</v>
      </c>
      <c r="G32" s="5">
        <f t="shared" si="6"/>
        <v>240</v>
      </c>
      <c r="H32" s="5">
        <f t="shared" si="6"/>
        <v>75</v>
      </c>
      <c r="I32" s="5">
        <f t="shared" si="6"/>
        <v>378</v>
      </c>
    </row>
    <row r="33" spans="1:9" x14ac:dyDescent="0.25">
      <c r="A33" s="3"/>
      <c r="B33" s="3" t="s">
        <v>15</v>
      </c>
      <c r="C33" s="3" t="s">
        <v>11</v>
      </c>
      <c r="D33" s="12">
        <v>1</v>
      </c>
      <c r="E33" s="12">
        <v>0</v>
      </c>
      <c r="F33" s="12">
        <v>0</v>
      </c>
      <c r="G33" s="12">
        <v>1</v>
      </c>
      <c r="H33" s="12">
        <v>0</v>
      </c>
      <c r="I33" s="12">
        <v>1</v>
      </c>
    </row>
    <row r="34" spans="1:9" x14ac:dyDescent="0.25">
      <c r="A34" s="3"/>
      <c r="B34" s="3"/>
      <c r="C34" s="3" t="s">
        <v>10</v>
      </c>
      <c r="D34" s="12">
        <v>0</v>
      </c>
      <c r="E34" s="12">
        <v>2</v>
      </c>
      <c r="F34" s="12">
        <v>1</v>
      </c>
      <c r="G34" s="12">
        <v>1</v>
      </c>
      <c r="H34" s="12">
        <v>0</v>
      </c>
      <c r="I34" s="12">
        <v>2</v>
      </c>
    </row>
    <row r="35" spans="1:9" x14ac:dyDescent="0.25">
      <c r="A35" s="3"/>
      <c r="B35" s="3"/>
      <c r="C35" s="3" t="s">
        <v>12</v>
      </c>
      <c r="D35" s="12">
        <v>0</v>
      </c>
      <c r="E35" s="12">
        <v>2</v>
      </c>
      <c r="F35" s="12">
        <v>0</v>
      </c>
      <c r="G35" s="12">
        <v>2</v>
      </c>
      <c r="H35" s="12">
        <v>0</v>
      </c>
      <c r="I35" s="12">
        <v>2</v>
      </c>
    </row>
    <row r="36" spans="1:9" x14ac:dyDescent="0.25">
      <c r="A36" s="3"/>
      <c r="B36" s="3"/>
      <c r="C36" s="3" t="s">
        <v>16</v>
      </c>
      <c r="D36" s="12">
        <v>105</v>
      </c>
      <c r="E36" s="12">
        <v>127</v>
      </c>
      <c r="F36" s="12">
        <v>49</v>
      </c>
      <c r="G36" s="12">
        <v>175</v>
      </c>
      <c r="H36" s="12">
        <v>8</v>
      </c>
      <c r="I36" s="12">
        <v>232</v>
      </c>
    </row>
    <row r="37" spans="1:9" x14ac:dyDescent="0.25">
      <c r="A37" s="3"/>
      <c r="B37" s="3" t="s">
        <v>26</v>
      </c>
      <c r="C37" s="3"/>
      <c r="D37" s="5">
        <f t="shared" ref="D37:I37" si="7">SUM(D33:D36)</f>
        <v>106</v>
      </c>
      <c r="E37" s="5">
        <f t="shared" si="7"/>
        <v>131</v>
      </c>
      <c r="F37" s="5">
        <f t="shared" si="7"/>
        <v>50</v>
      </c>
      <c r="G37" s="5">
        <f t="shared" si="7"/>
        <v>179</v>
      </c>
      <c r="H37" s="5">
        <f t="shared" si="7"/>
        <v>8</v>
      </c>
      <c r="I37" s="5">
        <f t="shared" si="7"/>
        <v>237</v>
      </c>
    </row>
    <row r="38" spans="1:9" x14ac:dyDescent="0.25">
      <c r="A38" s="3" t="s">
        <v>26</v>
      </c>
      <c r="B38" s="3"/>
      <c r="C38" s="3"/>
      <c r="D38" s="5">
        <f t="shared" ref="D38:I38" si="8">SUM(D37,D32)</f>
        <v>311</v>
      </c>
      <c r="E38" s="5">
        <f t="shared" si="8"/>
        <v>304</v>
      </c>
      <c r="F38" s="5">
        <f t="shared" si="8"/>
        <v>113</v>
      </c>
      <c r="G38" s="5">
        <f t="shared" si="8"/>
        <v>419</v>
      </c>
      <c r="H38" s="5">
        <f t="shared" si="8"/>
        <v>83</v>
      </c>
      <c r="I38" s="5">
        <f t="shared" si="8"/>
        <v>615</v>
      </c>
    </row>
    <row r="39" spans="1:9" x14ac:dyDescent="0.25">
      <c r="A39" s="3"/>
      <c r="B39" s="3"/>
      <c r="C39" s="3"/>
      <c r="D39" s="5"/>
      <c r="E39" s="5"/>
      <c r="F39" s="5"/>
      <c r="G39" s="5"/>
      <c r="H39" s="5"/>
      <c r="I39" s="5"/>
    </row>
    <row r="40" spans="1:9" x14ac:dyDescent="0.25">
      <c r="A40" s="3" t="s">
        <v>18</v>
      </c>
      <c r="B40" s="3" t="s">
        <v>9</v>
      </c>
      <c r="C40" s="3" t="s">
        <v>13</v>
      </c>
      <c r="D40" s="12">
        <v>231</v>
      </c>
      <c r="E40" s="12">
        <v>63</v>
      </c>
      <c r="F40" s="12">
        <v>250</v>
      </c>
      <c r="G40" s="12">
        <v>8</v>
      </c>
      <c r="H40" s="12">
        <v>36</v>
      </c>
      <c r="I40" s="12">
        <v>294</v>
      </c>
    </row>
    <row r="41" spans="1:9" x14ac:dyDescent="0.25">
      <c r="A41" s="3"/>
      <c r="B41" s="3"/>
      <c r="C41" s="3" t="s">
        <v>11</v>
      </c>
      <c r="D41" s="12">
        <v>210</v>
      </c>
      <c r="E41" s="12">
        <v>90</v>
      </c>
      <c r="F41" s="12">
        <v>243</v>
      </c>
      <c r="G41" s="12">
        <v>11</v>
      </c>
      <c r="H41" s="12">
        <v>46</v>
      </c>
      <c r="I41" s="12">
        <v>300</v>
      </c>
    </row>
    <row r="42" spans="1:9" x14ac:dyDescent="0.25">
      <c r="A42" s="3"/>
      <c r="B42" s="3"/>
      <c r="C42" s="3" t="s">
        <v>10</v>
      </c>
      <c r="D42" s="12">
        <v>220</v>
      </c>
      <c r="E42" s="12">
        <v>169</v>
      </c>
      <c r="F42" s="12">
        <v>257</v>
      </c>
      <c r="G42" s="12">
        <v>30</v>
      </c>
      <c r="H42" s="12">
        <v>102</v>
      </c>
      <c r="I42" s="12">
        <v>389</v>
      </c>
    </row>
    <row r="43" spans="1:9" x14ac:dyDescent="0.25">
      <c r="A43" s="3"/>
      <c r="B43" s="3"/>
      <c r="C43" s="3" t="s">
        <v>12</v>
      </c>
      <c r="D43" s="12">
        <v>58</v>
      </c>
      <c r="E43" s="12">
        <v>115</v>
      </c>
      <c r="F43" s="12">
        <v>151</v>
      </c>
      <c r="G43" s="12">
        <v>11</v>
      </c>
      <c r="H43" s="12">
        <v>11</v>
      </c>
      <c r="I43" s="12">
        <v>173</v>
      </c>
    </row>
    <row r="44" spans="1:9" x14ac:dyDescent="0.25">
      <c r="A44" s="3"/>
      <c r="B44" s="3"/>
      <c r="C44" s="3" t="s">
        <v>16</v>
      </c>
      <c r="D44" s="12">
        <v>20</v>
      </c>
      <c r="E44" s="12">
        <v>34</v>
      </c>
      <c r="F44" s="12">
        <v>49</v>
      </c>
      <c r="G44" s="12">
        <v>1</v>
      </c>
      <c r="H44" s="12">
        <v>4</v>
      </c>
      <c r="I44" s="12">
        <v>54</v>
      </c>
    </row>
    <row r="45" spans="1:9" x14ac:dyDescent="0.25">
      <c r="A45" s="3"/>
      <c r="B45" s="3" t="s">
        <v>26</v>
      </c>
      <c r="C45" s="3"/>
      <c r="D45" s="5">
        <f>SUM(D40:D44)</f>
        <v>739</v>
      </c>
      <c r="E45" s="5">
        <f t="shared" ref="E45:H45" si="9">SUM(E40:E44)</f>
        <v>471</v>
      </c>
      <c r="F45" s="5">
        <f t="shared" si="9"/>
        <v>950</v>
      </c>
      <c r="G45" s="5">
        <f t="shared" si="9"/>
        <v>61</v>
      </c>
      <c r="H45" s="5">
        <f t="shared" si="9"/>
        <v>199</v>
      </c>
      <c r="I45" s="5">
        <f>SUM(I40:I44)</f>
        <v>1210</v>
      </c>
    </row>
    <row r="46" spans="1:9" x14ac:dyDescent="0.25">
      <c r="A46" s="3"/>
      <c r="B46" s="3" t="s">
        <v>15</v>
      </c>
      <c r="C46" s="3" t="s">
        <v>13</v>
      </c>
      <c r="D46" s="12">
        <v>4</v>
      </c>
      <c r="E46" s="12">
        <v>0</v>
      </c>
      <c r="F46" s="12">
        <v>3</v>
      </c>
      <c r="G46" s="12">
        <v>0</v>
      </c>
      <c r="H46" s="12">
        <v>1</v>
      </c>
      <c r="I46" s="12">
        <v>4</v>
      </c>
    </row>
    <row r="47" spans="1:9" x14ac:dyDescent="0.25">
      <c r="A47" s="3"/>
      <c r="B47" s="3"/>
      <c r="C47" s="3" t="s">
        <v>11</v>
      </c>
      <c r="D47" s="12">
        <v>4</v>
      </c>
      <c r="E47" s="12">
        <v>1</v>
      </c>
      <c r="F47" s="12">
        <v>4</v>
      </c>
      <c r="G47" s="12">
        <v>0</v>
      </c>
      <c r="H47" s="12">
        <v>1</v>
      </c>
      <c r="I47" s="12">
        <v>5</v>
      </c>
    </row>
    <row r="48" spans="1:9" x14ac:dyDescent="0.25">
      <c r="A48" s="3"/>
      <c r="B48" s="3"/>
      <c r="C48" s="3" t="s">
        <v>10</v>
      </c>
      <c r="D48" s="12">
        <v>0</v>
      </c>
      <c r="E48" s="12">
        <v>5</v>
      </c>
      <c r="F48" s="12">
        <v>4</v>
      </c>
      <c r="G48" s="12">
        <v>0</v>
      </c>
      <c r="H48" s="12">
        <v>1</v>
      </c>
      <c r="I48" s="12">
        <v>5</v>
      </c>
    </row>
    <row r="49" spans="1:9" x14ac:dyDescent="0.25">
      <c r="A49" s="3"/>
      <c r="B49" s="3"/>
      <c r="C49" s="3" t="s">
        <v>12</v>
      </c>
      <c r="D49" s="12">
        <v>4</v>
      </c>
      <c r="E49" s="12">
        <v>3</v>
      </c>
      <c r="F49" s="12">
        <v>7</v>
      </c>
      <c r="G49" s="12">
        <v>0</v>
      </c>
      <c r="H49" s="12">
        <v>0</v>
      </c>
      <c r="I49" s="12">
        <v>7</v>
      </c>
    </row>
    <row r="50" spans="1:9" x14ac:dyDescent="0.25">
      <c r="A50" s="3"/>
      <c r="B50" s="3"/>
      <c r="C50" s="3" t="s">
        <v>16</v>
      </c>
      <c r="D50" s="12">
        <v>48</v>
      </c>
      <c r="E50" s="12">
        <v>70</v>
      </c>
      <c r="F50" s="12">
        <v>103</v>
      </c>
      <c r="G50" s="12">
        <v>5</v>
      </c>
      <c r="H50" s="12">
        <v>10</v>
      </c>
      <c r="I50" s="12">
        <v>118</v>
      </c>
    </row>
    <row r="51" spans="1:9" x14ac:dyDescent="0.25">
      <c r="A51" s="3"/>
      <c r="B51" s="3"/>
      <c r="C51" s="3" t="s">
        <v>6</v>
      </c>
      <c r="D51" s="12">
        <v>19</v>
      </c>
      <c r="E51" s="12">
        <v>16</v>
      </c>
      <c r="F51" s="12">
        <v>34</v>
      </c>
      <c r="G51" s="12">
        <v>0</v>
      </c>
      <c r="H51" s="12">
        <v>1</v>
      </c>
      <c r="I51" s="12">
        <v>35</v>
      </c>
    </row>
    <row r="52" spans="1:9" x14ac:dyDescent="0.25">
      <c r="A52" s="3"/>
      <c r="B52" s="3" t="s">
        <v>26</v>
      </c>
      <c r="C52" s="3"/>
      <c r="D52" s="5">
        <f t="shared" ref="D52:H52" si="10">SUM(D46:D51)</f>
        <v>79</v>
      </c>
      <c r="E52" s="5">
        <f t="shared" si="10"/>
        <v>95</v>
      </c>
      <c r="F52" s="5">
        <f t="shared" si="10"/>
        <v>155</v>
      </c>
      <c r="G52" s="5">
        <f t="shared" si="10"/>
        <v>5</v>
      </c>
      <c r="H52" s="5">
        <f t="shared" si="10"/>
        <v>14</v>
      </c>
      <c r="I52" s="5">
        <f>SUM(I46:I51)</f>
        <v>174</v>
      </c>
    </row>
    <row r="53" spans="1:9" x14ac:dyDescent="0.25">
      <c r="A53" s="3" t="s">
        <v>26</v>
      </c>
      <c r="B53" s="3"/>
      <c r="C53" s="3"/>
      <c r="D53" s="5">
        <f t="shared" ref="D53:I53" si="11">SUM(D52,D45)</f>
        <v>818</v>
      </c>
      <c r="E53" s="5">
        <f t="shared" si="11"/>
        <v>566</v>
      </c>
      <c r="F53" s="5">
        <f t="shared" si="11"/>
        <v>1105</v>
      </c>
      <c r="G53" s="5">
        <f t="shared" si="11"/>
        <v>66</v>
      </c>
      <c r="H53" s="5">
        <f t="shared" si="11"/>
        <v>213</v>
      </c>
      <c r="I53" s="5">
        <f t="shared" si="11"/>
        <v>1384</v>
      </c>
    </row>
    <row r="54" spans="1:9" x14ac:dyDescent="0.25">
      <c r="A54" s="3"/>
      <c r="B54" s="3"/>
      <c r="C54" s="3"/>
      <c r="D54" s="5"/>
      <c r="E54" s="5"/>
      <c r="F54" s="5"/>
      <c r="G54" s="5"/>
      <c r="H54" s="5"/>
      <c r="I54" s="5"/>
    </row>
    <row r="55" spans="1:9" x14ac:dyDescent="0.25">
      <c r="A55" s="3" t="s">
        <v>19</v>
      </c>
      <c r="B55" s="3" t="s">
        <v>9</v>
      </c>
      <c r="C55" s="3" t="s">
        <v>13</v>
      </c>
      <c r="D55" s="12">
        <v>16</v>
      </c>
      <c r="E55" s="12">
        <v>18</v>
      </c>
      <c r="F55" s="12">
        <v>30</v>
      </c>
      <c r="G55" s="12">
        <v>3</v>
      </c>
      <c r="H55" s="12">
        <v>1</v>
      </c>
      <c r="I55" s="12">
        <v>34</v>
      </c>
    </row>
    <row r="56" spans="1:9" x14ac:dyDescent="0.25">
      <c r="A56" s="3"/>
      <c r="B56" s="3"/>
      <c r="C56" s="3" t="s">
        <v>11</v>
      </c>
      <c r="D56" s="12">
        <v>7</v>
      </c>
      <c r="E56" s="12">
        <v>19</v>
      </c>
      <c r="F56" s="12">
        <v>22</v>
      </c>
      <c r="G56" s="12">
        <v>0</v>
      </c>
      <c r="H56" s="12">
        <v>4</v>
      </c>
      <c r="I56" s="12">
        <v>26</v>
      </c>
    </row>
    <row r="57" spans="1:9" x14ac:dyDescent="0.25">
      <c r="A57" s="3"/>
      <c r="B57" s="3"/>
      <c r="C57" s="3" t="s">
        <v>10</v>
      </c>
      <c r="D57" s="12">
        <v>12</v>
      </c>
      <c r="E57" s="12">
        <v>28</v>
      </c>
      <c r="F57" s="12">
        <v>38</v>
      </c>
      <c r="G57" s="12">
        <v>1</v>
      </c>
      <c r="H57" s="12">
        <v>1</v>
      </c>
      <c r="I57" s="12">
        <v>40</v>
      </c>
    </row>
    <row r="58" spans="1:9" x14ac:dyDescent="0.25">
      <c r="A58" s="3"/>
      <c r="B58" s="3"/>
      <c r="C58" s="3" t="s">
        <v>12</v>
      </c>
      <c r="D58" s="12">
        <v>9</v>
      </c>
      <c r="E58" s="12">
        <v>33</v>
      </c>
      <c r="F58" s="12">
        <v>39</v>
      </c>
      <c r="G58" s="12">
        <v>1</v>
      </c>
      <c r="H58" s="12">
        <v>2</v>
      </c>
      <c r="I58" s="12">
        <v>42</v>
      </c>
    </row>
    <row r="59" spans="1:9" x14ac:dyDescent="0.25">
      <c r="A59" s="3"/>
      <c r="B59" s="3" t="s">
        <v>26</v>
      </c>
      <c r="C59" s="3"/>
      <c r="D59" s="5">
        <f>SUM(D55:D58)</f>
        <v>44</v>
      </c>
      <c r="E59" s="5">
        <f t="shared" ref="E59:I59" si="12">SUM(E55:E58)</f>
        <v>98</v>
      </c>
      <c r="F59" s="5">
        <f t="shared" si="12"/>
        <v>129</v>
      </c>
      <c r="G59" s="5">
        <f t="shared" si="12"/>
        <v>5</v>
      </c>
      <c r="H59" s="5">
        <f t="shared" si="12"/>
        <v>8</v>
      </c>
      <c r="I59" s="5">
        <f t="shared" si="12"/>
        <v>142</v>
      </c>
    </row>
    <row r="60" spans="1:9" x14ac:dyDescent="0.25">
      <c r="A60" s="3"/>
      <c r="B60" s="3" t="s">
        <v>15</v>
      </c>
      <c r="C60" s="3" t="s">
        <v>13</v>
      </c>
      <c r="D60" s="12">
        <v>0</v>
      </c>
      <c r="E60" s="12">
        <v>1</v>
      </c>
      <c r="F60" s="12">
        <v>1</v>
      </c>
      <c r="G60" s="12">
        <v>0</v>
      </c>
      <c r="H60" s="12">
        <v>0</v>
      </c>
      <c r="I60" s="12">
        <v>1</v>
      </c>
    </row>
    <row r="61" spans="1:9" x14ac:dyDescent="0.25">
      <c r="A61" s="3"/>
      <c r="B61" s="3"/>
      <c r="C61" s="3" t="s">
        <v>10</v>
      </c>
      <c r="D61" s="12">
        <v>0</v>
      </c>
      <c r="E61" s="12">
        <v>1</v>
      </c>
      <c r="F61" s="12">
        <v>1</v>
      </c>
      <c r="G61" s="12">
        <v>0</v>
      </c>
      <c r="H61" s="12">
        <v>0</v>
      </c>
      <c r="I61" s="12">
        <v>1</v>
      </c>
    </row>
    <row r="62" spans="1:9" x14ac:dyDescent="0.25">
      <c r="A62" s="3"/>
      <c r="B62" s="3"/>
      <c r="C62" s="3" t="s">
        <v>12</v>
      </c>
      <c r="D62" s="12">
        <v>15</v>
      </c>
      <c r="E62" s="12">
        <v>58</v>
      </c>
      <c r="F62" s="12">
        <v>63</v>
      </c>
      <c r="G62" s="12">
        <v>8</v>
      </c>
      <c r="H62" s="12">
        <v>2</v>
      </c>
      <c r="I62" s="12">
        <v>73</v>
      </c>
    </row>
    <row r="63" spans="1:9" x14ac:dyDescent="0.25">
      <c r="A63" s="3"/>
      <c r="B63" s="3" t="s">
        <v>26</v>
      </c>
      <c r="C63" s="3"/>
      <c r="D63" s="5">
        <f>SUM(D60:D62)</f>
        <v>15</v>
      </c>
      <c r="E63" s="5">
        <f t="shared" ref="E63:I63" si="13">SUM(E60:E62)</f>
        <v>60</v>
      </c>
      <c r="F63" s="5">
        <f t="shared" si="13"/>
        <v>65</v>
      </c>
      <c r="G63" s="5">
        <f t="shared" si="13"/>
        <v>8</v>
      </c>
      <c r="H63" s="5">
        <f t="shared" si="13"/>
        <v>2</v>
      </c>
      <c r="I63" s="5">
        <f t="shared" si="13"/>
        <v>75</v>
      </c>
    </row>
    <row r="64" spans="1:9" x14ac:dyDescent="0.25">
      <c r="A64" s="3" t="s">
        <v>26</v>
      </c>
      <c r="B64" s="3"/>
      <c r="C64" s="3"/>
      <c r="D64" s="5">
        <f t="shared" ref="D64:I64" si="14">SUM(D63,D59)</f>
        <v>59</v>
      </c>
      <c r="E64" s="5">
        <f t="shared" si="14"/>
        <v>158</v>
      </c>
      <c r="F64" s="5">
        <f t="shared" si="14"/>
        <v>194</v>
      </c>
      <c r="G64" s="5">
        <f t="shared" si="14"/>
        <v>13</v>
      </c>
      <c r="H64" s="5">
        <f t="shared" si="14"/>
        <v>10</v>
      </c>
      <c r="I64" s="5">
        <f t="shared" si="14"/>
        <v>217</v>
      </c>
    </row>
    <row r="65" spans="1:10" x14ac:dyDescent="0.25">
      <c r="A65" s="3"/>
      <c r="B65" s="3"/>
      <c r="C65" s="3"/>
      <c r="D65" s="5"/>
      <c r="E65" s="5"/>
      <c r="F65" s="5"/>
      <c r="G65" s="5"/>
      <c r="H65" s="5"/>
      <c r="I65" s="5"/>
    </row>
    <row r="66" spans="1:10" x14ac:dyDescent="0.25">
      <c r="A66" s="3" t="s">
        <v>20</v>
      </c>
      <c r="B66" s="3" t="s">
        <v>9</v>
      </c>
      <c r="C66" s="3" t="s">
        <v>13</v>
      </c>
      <c r="D66" s="12">
        <v>12</v>
      </c>
      <c r="E66" s="12">
        <v>5</v>
      </c>
      <c r="F66" s="12">
        <v>5</v>
      </c>
      <c r="G66" s="12">
        <v>5</v>
      </c>
      <c r="H66" s="12">
        <v>7</v>
      </c>
      <c r="I66" s="12">
        <v>17</v>
      </c>
    </row>
    <row r="67" spans="1:10" x14ac:dyDescent="0.25">
      <c r="A67" s="3"/>
      <c r="B67" s="3"/>
      <c r="C67" s="3" t="s">
        <v>11</v>
      </c>
      <c r="D67" s="12">
        <v>14</v>
      </c>
      <c r="E67" s="12">
        <v>11</v>
      </c>
      <c r="F67" s="12">
        <v>4</v>
      </c>
      <c r="G67" s="12">
        <v>14</v>
      </c>
      <c r="H67" s="12">
        <v>7</v>
      </c>
      <c r="I67" s="12">
        <v>25</v>
      </c>
    </row>
    <row r="68" spans="1:10" x14ac:dyDescent="0.25">
      <c r="A68" s="3"/>
      <c r="B68" s="3"/>
      <c r="C68" s="3" t="s">
        <v>10</v>
      </c>
      <c r="D68" s="12">
        <v>21</v>
      </c>
      <c r="E68" s="12">
        <v>24</v>
      </c>
      <c r="F68" s="12">
        <v>8</v>
      </c>
      <c r="G68" s="12">
        <v>32</v>
      </c>
      <c r="H68" s="12">
        <v>5</v>
      </c>
      <c r="I68" s="12">
        <v>45</v>
      </c>
    </row>
    <row r="69" spans="1:10" x14ac:dyDescent="0.25">
      <c r="A69" s="3"/>
      <c r="B69" s="3"/>
      <c r="C69" s="3" t="s">
        <v>12</v>
      </c>
      <c r="D69" s="12">
        <v>12</v>
      </c>
      <c r="E69" s="12">
        <v>17</v>
      </c>
      <c r="F69" s="12">
        <v>1</v>
      </c>
      <c r="G69" s="12">
        <v>26</v>
      </c>
      <c r="H69" s="12">
        <v>2</v>
      </c>
      <c r="I69" s="12">
        <v>29</v>
      </c>
    </row>
    <row r="70" spans="1:10" x14ac:dyDescent="0.25">
      <c r="A70" s="3"/>
      <c r="B70" s="3" t="s">
        <v>26</v>
      </c>
      <c r="C70" s="3"/>
      <c r="D70" s="5">
        <f>SUM(D66:D69)</f>
        <v>59</v>
      </c>
      <c r="E70" s="5">
        <f t="shared" ref="E70:I70" si="15">SUM(E66:E69)</f>
        <v>57</v>
      </c>
      <c r="F70" s="5">
        <f t="shared" si="15"/>
        <v>18</v>
      </c>
      <c r="G70" s="5">
        <f t="shared" si="15"/>
        <v>77</v>
      </c>
      <c r="H70" s="5">
        <f t="shared" si="15"/>
        <v>21</v>
      </c>
      <c r="I70" s="5">
        <f t="shared" si="15"/>
        <v>116</v>
      </c>
    </row>
    <row r="71" spans="1:10" x14ac:dyDescent="0.25">
      <c r="A71" s="3"/>
      <c r="B71" s="3" t="s">
        <v>15</v>
      </c>
      <c r="C71" s="3" t="s">
        <v>13</v>
      </c>
      <c r="D71" s="12">
        <v>2</v>
      </c>
      <c r="E71" s="12">
        <v>0</v>
      </c>
      <c r="F71" s="12">
        <v>0</v>
      </c>
      <c r="G71" s="12">
        <v>2</v>
      </c>
      <c r="H71" s="12">
        <v>0</v>
      </c>
      <c r="I71" s="12">
        <v>2</v>
      </c>
    </row>
    <row r="72" spans="1:10" x14ac:dyDescent="0.25">
      <c r="A72" s="3"/>
      <c r="B72" s="3"/>
      <c r="C72" s="3" t="s">
        <v>12</v>
      </c>
      <c r="D72" s="12">
        <v>24</v>
      </c>
      <c r="E72" s="12">
        <v>25</v>
      </c>
      <c r="F72" s="12">
        <v>4</v>
      </c>
      <c r="G72" s="12">
        <v>44</v>
      </c>
      <c r="H72" s="12">
        <v>1</v>
      </c>
      <c r="I72" s="12">
        <v>49</v>
      </c>
    </row>
    <row r="73" spans="1:10" x14ac:dyDescent="0.25">
      <c r="A73" s="3"/>
      <c r="B73" s="3"/>
      <c r="C73" s="3" t="s">
        <v>6</v>
      </c>
      <c r="D73" s="12">
        <v>1</v>
      </c>
      <c r="E73" s="12">
        <v>0</v>
      </c>
      <c r="F73" s="12">
        <v>0</v>
      </c>
      <c r="G73" s="12">
        <v>1</v>
      </c>
      <c r="H73" s="12">
        <v>0</v>
      </c>
      <c r="I73" s="12">
        <v>1</v>
      </c>
    </row>
    <row r="74" spans="1:10" x14ac:dyDescent="0.25">
      <c r="A74" s="3"/>
      <c r="B74" s="3" t="s">
        <v>26</v>
      </c>
      <c r="C74" s="3"/>
      <c r="D74" s="5">
        <f>SUM(D71:D73)</f>
        <v>27</v>
      </c>
      <c r="E74" s="5">
        <f t="shared" ref="E74:I74" si="16">SUM(E71:E73)</f>
        <v>25</v>
      </c>
      <c r="F74" s="5">
        <f t="shared" si="16"/>
        <v>4</v>
      </c>
      <c r="G74" s="5">
        <f t="shared" si="16"/>
        <v>47</v>
      </c>
      <c r="H74" s="5">
        <f t="shared" si="16"/>
        <v>1</v>
      </c>
      <c r="I74" s="5">
        <f t="shared" si="16"/>
        <v>52</v>
      </c>
      <c r="J74" s="5"/>
    </row>
    <row r="75" spans="1:10" x14ac:dyDescent="0.25">
      <c r="A75" s="3" t="s">
        <v>26</v>
      </c>
      <c r="B75" s="3"/>
      <c r="C75" s="3"/>
      <c r="D75" s="5">
        <f>SUM(D70,D74)</f>
        <v>86</v>
      </c>
      <c r="E75" s="5">
        <f t="shared" ref="E75:I75" si="17">SUM(E70,E74)</f>
        <v>82</v>
      </c>
      <c r="F75" s="5">
        <f t="shared" si="17"/>
        <v>22</v>
      </c>
      <c r="G75" s="5">
        <f t="shared" si="17"/>
        <v>124</v>
      </c>
      <c r="H75" s="5">
        <f t="shared" si="17"/>
        <v>22</v>
      </c>
      <c r="I75" s="5">
        <f t="shared" si="17"/>
        <v>168</v>
      </c>
    </row>
    <row r="76" spans="1:10" x14ac:dyDescent="0.25">
      <c r="A76" s="3"/>
      <c r="B76" s="3"/>
      <c r="C76" s="3"/>
      <c r="D76" s="5"/>
      <c r="E76" s="5"/>
      <c r="F76" s="5"/>
      <c r="G76" s="5"/>
      <c r="H76" s="5"/>
      <c r="I76" s="5"/>
    </row>
    <row r="77" spans="1:10" x14ac:dyDescent="0.25">
      <c r="A77" s="3" t="s">
        <v>21</v>
      </c>
      <c r="B77" s="3" t="s">
        <v>9</v>
      </c>
      <c r="C77" s="3" t="s">
        <v>13</v>
      </c>
      <c r="D77" s="12">
        <v>307</v>
      </c>
      <c r="E77" s="12">
        <v>136</v>
      </c>
      <c r="F77" s="12">
        <v>359</v>
      </c>
      <c r="G77" s="12">
        <v>27</v>
      </c>
      <c r="H77" s="12">
        <v>57</v>
      </c>
      <c r="I77" s="12">
        <v>443</v>
      </c>
    </row>
    <row r="78" spans="1:10" x14ac:dyDescent="0.25">
      <c r="A78" s="3"/>
      <c r="B78" s="3"/>
      <c r="C78" s="3" t="s">
        <v>11</v>
      </c>
      <c r="D78" s="12">
        <v>287</v>
      </c>
      <c r="E78" s="12">
        <v>184</v>
      </c>
      <c r="F78" s="12">
        <v>362</v>
      </c>
      <c r="G78" s="12">
        <v>42</v>
      </c>
      <c r="H78" s="12">
        <v>67</v>
      </c>
      <c r="I78" s="12">
        <v>471</v>
      </c>
    </row>
    <row r="79" spans="1:10" x14ac:dyDescent="0.25">
      <c r="A79" s="3"/>
      <c r="B79" s="3"/>
      <c r="C79" s="3" t="s">
        <v>10</v>
      </c>
      <c r="D79" s="12">
        <v>324</v>
      </c>
      <c r="E79" s="12">
        <v>307</v>
      </c>
      <c r="F79" s="12">
        <v>427</v>
      </c>
      <c r="G79" s="12">
        <v>44</v>
      </c>
      <c r="H79" s="12">
        <v>160</v>
      </c>
      <c r="I79" s="12">
        <v>631</v>
      </c>
    </row>
    <row r="80" spans="1:10" x14ac:dyDescent="0.25">
      <c r="A80" s="3"/>
      <c r="B80" s="3"/>
      <c r="C80" s="3" t="s">
        <v>12</v>
      </c>
      <c r="D80" s="12">
        <v>89</v>
      </c>
      <c r="E80" s="12">
        <v>168</v>
      </c>
      <c r="F80" s="12">
        <v>197</v>
      </c>
      <c r="G80" s="12">
        <v>19</v>
      </c>
      <c r="H80" s="12">
        <v>41</v>
      </c>
      <c r="I80" s="12">
        <v>257</v>
      </c>
    </row>
    <row r="81" spans="1:9" x14ac:dyDescent="0.25">
      <c r="A81" s="3"/>
      <c r="B81" s="3"/>
      <c r="C81" s="3" t="s">
        <v>16</v>
      </c>
      <c r="D81" s="12">
        <v>11</v>
      </c>
      <c r="E81" s="12">
        <v>26</v>
      </c>
      <c r="F81" s="12">
        <v>31</v>
      </c>
      <c r="G81" s="12">
        <v>0</v>
      </c>
      <c r="H81" s="12">
        <v>6</v>
      </c>
      <c r="I81" s="12">
        <v>37</v>
      </c>
    </row>
    <row r="82" spans="1:9" x14ac:dyDescent="0.25">
      <c r="A82" s="3"/>
      <c r="B82" s="3"/>
      <c r="C82" s="3" t="s">
        <v>6</v>
      </c>
      <c r="D82" s="12">
        <v>1</v>
      </c>
      <c r="E82" s="12">
        <v>2</v>
      </c>
      <c r="F82" s="12">
        <v>2</v>
      </c>
      <c r="G82" s="12">
        <v>0</v>
      </c>
      <c r="H82" s="12">
        <v>1</v>
      </c>
      <c r="I82" s="12">
        <v>3</v>
      </c>
    </row>
    <row r="83" spans="1:9" x14ac:dyDescent="0.25">
      <c r="A83" s="3"/>
      <c r="B83" s="3" t="s">
        <v>26</v>
      </c>
      <c r="C83" s="3"/>
      <c r="D83" s="5">
        <f t="shared" ref="D83:H83" si="18">SUM(D77:D82)</f>
        <v>1019</v>
      </c>
      <c r="E83" s="5">
        <f t="shared" si="18"/>
        <v>823</v>
      </c>
      <c r="F83" s="5">
        <f t="shared" si="18"/>
        <v>1378</v>
      </c>
      <c r="G83" s="5">
        <f t="shared" si="18"/>
        <v>132</v>
      </c>
      <c r="H83" s="5">
        <f t="shared" si="18"/>
        <v>332</v>
      </c>
      <c r="I83" s="5">
        <f>SUM(I77:I82)</f>
        <v>1842</v>
      </c>
    </row>
    <row r="84" spans="1:9" x14ac:dyDescent="0.25">
      <c r="A84" s="3"/>
      <c r="B84" s="3" t="s">
        <v>15</v>
      </c>
      <c r="C84" s="3" t="s">
        <v>13</v>
      </c>
      <c r="D84" s="12">
        <v>50</v>
      </c>
      <c r="E84" s="12">
        <v>24</v>
      </c>
      <c r="F84" s="12">
        <v>64</v>
      </c>
      <c r="G84" s="12">
        <v>5</v>
      </c>
      <c r="H84" s="12">
        <v>5</v>
      </c>
      <c r="I84" s="12">
        <v>74</v>
      </c>
    </row>
    <row r="85" spans="1:9" x14ac:dyDescent="0.25">
      <c r="A85" s="3"/>
      <c r="B85" s="3"/>
      <c r="C85" s="3" t="s">
        <v>11</v>
      </c>
      <c r="D85" s="12">
        <v>15</v>
      </c>
      <c r="E85" s="12">
        <v>20</v>
      </c>
      <c r="F85" s="12">
        <v>32</v>
      </c>
      <c r="G85" s="12">
        <v>1</v>
      </c>
      <c r="H85" s="12">
        <v>2</v>
      </c>
      <c r="I85" s="12">
        <v>35</v>
      </c>
    </row>
    <row r="86" spans="1:9" x14ac:dyDescent="0.25">
      <c r="A86" s="3"/>
      <c r="B86" s="3"/>
      <c r="C86" s="3" t="s">
        <v>10</v>
      </c>
      <c r="D86" s="12">
        <v>37</v>
      </c>
      <c r="E86" s="12">
        <v>53</v>
      </c>
      <c r="F86" s="12">
        <v>72</v>
      </c>
      <c r="G86" s="12">
        <v>8</v>
      </c>
      <c r="H86" s="12">
        <v>10</v>
      </c>
      <c r="I86" s="12">
        <v>90</v>
      </c>
    </row>
    <row r="87" spans="1:9" x14ac:dyDescent="0.25">
      <c r="A87" s="3"/>
      <c r="B87" s="3"/>
      <c r="C87" s="3" t="s">
        <v>12</v>
      </c>
      <c r="D87" s="12">
        <v>66</v>
      </c>
      <c r="E87" s="12">
        <v>120</v>
      </c>
      <c r="F87" s="12">
        <v>167</v>
      </c>
      <c r="G87" s="12">
        <v>10</v>
      </c>
      <c r="H87" s="12">
        <v>9</v>
      </c>
      <c r="I87" s="12">
        <v>186</v>
      </c>
    </row>
    <row r="88" spans="1:9" x14ac:dyDescent="0.25">
      <c r="A88" s="3"/>
      <c r="B88" s="3"/>
      <c r="C88" s="3" t="s">
        <v>6</v>
      </c>
      <c r="D88" s="12">
        <v>1</v>
      </c>
      <c r="E88" s="12">
        <v>1</v>
      </c>
      <c r="F88" s="12">
        <v>2</v>
      </c>
      <c r="G88" s="12">
        <v>0</v>
      </c>
      <c r="H88" s="12">
        <v>0</v>
      </c>
      <c r="I88" s="12">
        <v>2</v>
      </c>
    </row>
    <row r="89" spans="1:9" x14ac:dyDescent="0.25">
      <c r="A89" s="3"/>
      <c r="B89" s="3" t="s">
        <v>26</v>
      </c>
      <c r="C89" s="3"/>
      <c r="D89" s="5">
        <f>SUM(D84:D88)</f>
        <v>169</v>
      </c>
      <c r="E89" s="5">
        <f t="shared" ref="E89:I89" si="19">SUM(E84:E88)</f>
        <v>218</v>
      </c>
      <c r="F89" s="5">
        <f t="shared" si="19"/>
        <v>337</v>
      </c>
      <c r="G89" s="5">
        <f t="shared" si="19"/>
        <v>24</v>
      </c>
      <c r="H89" s="5">
        <f t="shared" si="19"/>
        <v>26</v>
      </c>
      <c r="I89" s="5">
        <f t="shared" si="19"/>
        <v>387</v>
      </c>
    </row>
    <row r="90" spans="1:9" x14ac:dyDescent="0.25">
      <c r="A90" s="3" t="s">
        <v>26</v>
      </c>
      <c r="B90" s="3"/>
      <c r="C90" s="3"/>
      <c r="D90" s="5">
        <f t="shared" ref="D90:I90" si="20">SUM(D89,D83)</f>
        <v>1188</v>
      </c>
      <c r="E90" s="5">
        <f t="shared" si="20"/>
        <v>1041</v>
      </c>
      <c r="F90" s="5">
        <f t="shared" si="20"/>
        <v>1715</v>
      </c>
      <c r="G90" s="5">
        <f t="shared" si="20"/>
        <v>156</v>
      </c>
      <c r="H90" s="5">
        <f t="shared" si="20"/>
        <v>358</v>
      </c>
      <c r="I90" s="5">
        <f t="shared" si="20"/>
        <v>2229</v>
      </c>
    </row>
    <row r="91" spans="1:9" x14ac:dyDescent="0.25">
      <c r="A91" s="3"/>
      <c r="B91" s="3"/>
      <c r="C91" s="3"/>
      <c r="D91" s="5"/>
      <c r="E91" s="5"/>
      <c r="F91" s="5"/>
      <c r="G91" s="5"/>
      <c r="H91" s="5"/>
      <c r="I91" s="5"/>
    </row>
    <row r="92" spans="1:9" x14ac:dyDescent="0.25">
      <c r="A92" s="3" t="s">
        <v>22</v>
      </c>
      <c r="B92" s="3" t="s">
        <v>9</v>
      </c>
      <c r="C92" s="3" t="s">
        <v>13</v>
      </c>
      <c r="D92" s="12">
        <v>97</v>
      </c>
      <c r="E92" s="12">
        <v>40</v>
      </c>
      <c r="F92" s="12">
        <v>118</v>
      </c>
      <c r="G92" s="12">
        <v>3</v>
      </c>
      <c r="H92" s="12">
        <v>16</v>
      </c>
      <c r="I92" s="12">
        <v>137</v>
      </c>
    </row>
    <row r="93" spans="1:9" x14ac:dyDescent="0.25">
      <c r="A93" s="3"/>
      <c r="B93" s="3"/>
      <c r="C93" s="3" t="s">
        <v>11</v>
      </c>
      <c r="D93" s="12">
        <v>104</v>
      </c>
      <c r="E93" s="12">
        <v>83</v>
      </c>
      <c r="F93" s="12">
        <v>150</v>
      </c>
      <c r="G93" s="12">
        <v>7</v>
      </c>
      <c r="H93" s="12">
        <v>30</v>
      </c>
      <c r="I93" s="12">
        <v>187</v>
      </c>
    </row>
    <row r="94" spans="1:9" x14ac:dyDescent="0.25">
      <c r="A94" s="3"/>
      <c r="B94" s="3"/>
      <c r="C94" s="3" t="s">
        <v>10</v>
      </c>
      <c r="D94" s="12">
        <v>104</v>
      </c>
      <c r="E94" s="12">
        <v>102</v>
      </c>
      <c r="F94" s="12">
        <v>166</v>
      </c>
      <c r="G94" s="12">
        <v>7</v>
      </c>
      <c r="H94" s="12">
        <v>33</v>
      </c>
      <c r="I94" s="12">
        <v>206</v>
      </c>
    </row>
    <row r="95" spans="1:9" x14ac:dyDescent="0.25">
      <c r="A95" s="3"/>
      <c r="B95" s="3"/>
      <c r="C95" s="3" t="s">
        <v>12</v>
      </c>
      <c r="D95" s="12">
        <v>51</v>
      </c>
      <c r="E95" s="12">
        <v>97</v>
      </c>
      <c r="F95" s="12">
        <v>131</v>
      </c>
      <c r="G95" s="12">
        <v>11</v>
      </c>
      <c r="H95" s="12">
        <v>6</v>
      </c>
      <c r="I95" s="12">
        <v>148</v>
      </c>
    </row>
    <row r="96" spans="1:9" x14ac:dyDescent="0.25">
      <c r="A96" s="3"/>
      <c r="B96" s="3"/>
      <c r="C96" s="3" t="s">
        <v>16</v>
      </c>
      <c r="D96" s="12">
        <v>0</v>
      </c>
      <c r="E96" s="12">
        <v>1</v>
      </c>
      <c r="F96" s="12">
        <v>1</v>
      </c>
      <c r="G96" s="12">
        <v>0</v>
      </c>
      <c r="H96" s="12">
        <v>0</v>
      </c>
      <c r="I96" s="12">
        <v>1</v>
      </c>
    </row>
    <row r="97" spans="1:9" x14ac:dyDescent="0.25">
      <c r="A97" s="3"/>
      <c r="B97" s="3"/>
      <c r="C97" s="3" t="s">
        <v>29</v>
      </c>
      <c r="D97" s="12">
        <v>1</v>
      </c>
      <c r="E97" s="12">
        <v>0</v>
      </c>
      <c r="F97" s="12">
        <v>1</v>
      </c>
      <c r="G97" s="12">
        <v>0</v>
      </c>
      <c r="H97" s="12">
        <v>0</v>
      </c>
      <c r="I97" s="12">
        <v>1</v>
      </c>
    </row>
    <row r="98" spans="1:9" x14ac:dyDescent="0.25">
      <c r="A98" s="3"/>
      <c r="B98" s="3" t="s">
        <v>26</v>
      </c>
      <c r="C98" s="3"/>
      <c r="D98" s="5">
        <f t="shared" ref="D98:I98" si="21">SUM(D92:D97)</f>
        <v>357</v>
      </c>
      <c r="E98" s="5">
        <f t="shared" si="21"/>
        <v>323</v>
      </c>
      <c r="F98" s="5">
        <f t="shared" si="21"/>
        <v>567</v>
      </c>
      <c r="G98" s="5">
        <f t="shared" si="21"/>
        <v>28</v>
      </c>
      <c r="H98" s="5">
        <f t="shared" si="21"/>
        <v>85</v>
      </c>
      <c r="I98" s="5">
        <f t="shared" si="21"/>
        <v>680</v>
      </c>
    </row>
    <row r="99" spans="1:9" x14ac:dyDescent="0.25">
      <c r="A99" s="3"/>
      <c r="B99" s="3" t="s">
        <v>15</v>
      </c>
      <c r="C99" s="3" t="s">
        <v>13</v>
      </c>
      <c r="D99" s="8">
        <v>1</v>
      </c>
      <c r="E99" s="8">
        <v>0</v>
      </c>
      <c r="F99" s="8">
        <v>1</v>
      </c>
      <c r="G99" s="8">
        <v>0</v>
      </c>
      <c r="H99" s="8">
        <v>0</v>
      </c>
      <c r="I99" s="8">
        <v>1</v>
      </c>
    </row>
    <row r="100" spans="1:9" x14ac:dyDescent="0.25">
      <c r="A100" s="3"/>
      <c r="B100" s="3"/>
      <c r="C100" s="3" t="s">
        <v>11</v>
      </c>
      <c r="D100" s="8">
        <v>1</v>
      </c>
      <c r="E100" s="8">
        <v>1</v>
      </c>
      <c r="F100" s="8">
        <v>2</v>
      </c>
      <c r="G100" s="8">
        <v>0</v>
      </c>
      <c r="H100" s="8">
        <v>0</v>
      </c>
      <c r="I100" s="8">
        <v>2</v>
      </c>
    </row>
    <row r="101" spans="1:9" x14ac:dyDescent="0.25">
      <c r="C101" s="3" t="s">
        <v>12</v>
      </c>
      <c r="D101" s="8">
        <v>87</v>
      </c>
      <c r="E101" s="8">
        <v>126</v>
      </c>
      <c r="F101" s="8">
        <v>190</v>
      </c>
      <c r="G101" s="8">
        <v>19</v>
      </c>
      <c r="H101" s="8">
        <v>4</v>
      </c>
      <c r="I101" s="8">
        <v>213</v>
      </c>
    </row>
    <row r="102" spans="1:9" x14ac:dyDescent="0.25">
      <c r="B102" s="4" t="s">
        <v>26</v>
      </c>
      <c r="D102" s="5">
        <f t="shared" ref="D102:I102" si="22">SUM(D99:D101)</f>
        <v>89</v>
      </c>
      <c r="E102" s="5">
        <f t="shared" si="22"/>
        <v>127</v>
      </c>
      <c r="F102" s="5">
        <f t="shared" si="22"/>
        <v>193</v>
      </c>
      <c r="G102" s="5">
        <f t="shared" si="22"/>
        <v>19</v>
      </c>
      <c r="H102" s="5">
        <f t="shared" si="22"/>
        <v>4</v>
      </c>
      <c r="I102" s="5">
        <f t="shared" si="22"/>
        <v>216</v>
      </c>
    </row>
    <row r="103" spans="1:9" x14ac:dyDescent="0.25">
      <c r="A103" s="4" t="s">
        <v>26</v>
      </c>
      <c r="D103" s="8">
        <f>SUM(D102,D98)</f>
        <v>446</v>
      </c>
      <c r="E103" s="8">
        <f t="shared" ref="E103:I103" si="23">SUM(E102,E98)</f>
        <v>450</v>
      </c>
      <c r="F103" s="8">
        <f t="shared" si="23"/>
        <v>760</v>
      </c>
      <c r="G103" s="8">
        <f t="shared" si="23"/>
        <v>47</v>
      </c>
      <c r="H103" s="8">
        <f t="shared" si="23"/>
        <v>89</v>
      </c>
      <c r="I103" s="8">
        <f t="shared" si="23"/>
        <v>896</v>
      </c>
    </row>
    <row r="105" spans="1:9" x14ac:dyDescent="0.25">
      <c r="A105" s="3" t="s">
        <v>30</v>
      </c>
      <c r="B105" s="3" t="s">
        <v>9</v>
      </c>
      <c r="C105" s="3" t="s">
        <v>13</v>
      </c>
      <c r="D105" s="12">
        <f>SUM(D2,D14,D26,D40,D55,D66,D77,D92)</f>
        <v>769</v>
      </c>
      <c r="E105" s="12">
        <f t="shared" ref="E105:I105" si="24">SUM(E2,E14,E26,E40,E55,E66,E77,E92)</f>
        <v>303</v>
      </c>
      <c r="F105" s="12">
        <f t="shared" si="24"/>
        <v>813</v>
      </c>
      <c r="G105" s="12">
        <f t="shared" si="24"/>
        <v>114</v>
      </c>
      <c r="H105" s="12">
        <f t="shared" si="24"/>
        <v>145</v>
      </c>
      <c r="I105" s="12">
        <f t="shared" si="24"/>
        <v>1072</v>
      </c>
    </row>
    <row r="106" spans="1:9" x14ac:dyDescent="0.25">
      <c r="A106" s="3"/>
      <c r="B106" s="3"/>
      <c r="C106" s="3" t="s">
        <v>11</v>
      </c>
      <c r="D106" s="12">
        <f>SUM(D3,D15,D27,D41,D56,D67,D78,D93)</f>
        <v>715</v>
      </c>
      <c r="E106" s="12">
        <f t="shared" ref="E106:I106" si="25">SUM(E3,E15,E27,E41,E56,E67,E78,E93)</f>
        <v>461</v>
      </c>
      <c r="F106" s="12">
        <f t="shared" si="25"/>
        <v>829</v>
      </c>
      <c r="G106" s="12">
        <f t="shared" si="25"/>
        <v>163</v>
      </c>
      <c r="H106" s="12">
        <f t="shared" si="25"/>
        <v>184</v>
      </c>
      <c r="I106" s="12">
        <f t="shared" si="25"/>
        <v>1176</v>
      </c>
    </row>
    <row r="107" spans="1:9" x14ac:dyDescent="0.25">
      <c r="A107" s="3"/>
      <c r="B107" s="3"/>
      <c r="C107" s="3" t="s">
        <v>10</v>
      </c>
      <c r="D107" s="12">
        <f>SUM(D4,D16,D28,D42,D57,D68,D79,D94)</f>
        <v>786</v>
      </c>
      <c r="E107" s="12">
        <f t="shared" ref="E107:I107" si="26">SUM(E4,E16,E28,E42,E57,E68,E79,E94)</f>
        <v>765</v>
      </c>
      <c r="F107" s="12">
        <f t="shared" si="26"/>
        <v>974</v>
      </c>
      <c r="G107" s="12">
        <f t="shared" si="26"/>
        <v>229</v>
      </c>
      <c r="H107" s="12">
        <f t="shared" si="26"/>
        <v>348</v>
      </c>
      <c r="I107" s="12">
        <f t="shared" si="26"/>
        <v>1551</v>
      </c>
    </row>
    <row r="108" spans="1:9" x14ac:dyDescent="0.25">
      <c r="A108" s="3"/>
      <c r="B108" s="3"/>
      <c r="C108" s="3" t="s">
        <v>12</v>
      </c>
      <c r="D108" s="12">
        <f>SUM(D5,D17,D29,D43,D58,D69,D80,D95)</f>
        <v>280</v>
      </c>
      <c r="E108" s="12">
        <f t="shared" ref="E108:I108" si="27">SUM(E5,E17,E29,E43,E58,E69,E80,E95)</f>
        <v>522</v>
      </c>
      <c r="F108" s="12">
        <f t="shared" si="27"/>
        <v>570</v>
      </c>
      <c r="G108" s="12">
        <f t="shared" si="27"/>
        <v>160</v>
      </c>
      <c r="H108" s="12">
        <f t="shared" si="27"/>
        <v>72</v>
      </c>
      <c r="I108" s="12">
        <f t="shared" si="27"/>
        <v>802</v>
      </c>
    </row>
    <row r="109" spans="1:9" x14ac:dyDescent="0.25">
      <c r="A109" s="3"/>
      <c r="B109" s="3"/>
      <c r="C109" s="3" t="s">
        <v>16</v>
      </c>
      <c r="D109" s="12">
        <f>SUM(D30,D44,D81,D96)</f>
        <v>31</v>
      </c>
      <c r="E109" s="12">
        <f t="shared" ref="E109:I109" si="28">SUM(E30,E44,E81,E96)</f>
        <v>62</v>
      </c>
      <c r="F109" s="12">
        <f t="shared" si="28"/>
        <v>81</v>
      </c>
      <c r="G109" s="12">
        <f t="shared" si="28"/>
        <v>2</v>
      </c>
      <c r="H109" s="12">
        <f t="shared" si="28"/>
        <v>10</v>
      </c>
      <c r="I109" s="12">
        <f t="shared" si="28"/>
        <v>93</v>
      </c>
    </row>
    <row r="110" spans="1:9" x14ac:dyDescent="0.25">
      <c r="A110" s="3"/>
      <c r="B110" s="3"/>
      <c r="C110" s="3" t="s">
        <v>29</v>
      </c>
      <c r="D110" s="12">
        <f>SUM(D97)</f>
        <v>1</v>
      </c>
      <c r="E110" s="12">
        <f t="shared" ref="E110:I110" si="29">SUM(E97)</f>
        <v>0</v>
      </c>
      <c r="F110" s="12">
        <f t="shared" si="29"/>
        <v>1</v>
      </c>
      <c r="G110" s="12">
        <f t="shared" si="29"/>
        <v>0</v>
      </c>
      <c r="H110" s="12">
        <f t="shared" si="29"/>
        <v>0</v>
      </c>
      <c r="I110" s="12">
        <f t="shared" si="29"/>
        <v>1</v>
      </c>
    </row>
    <row r="111" spans="1:9" x14ac:dyDescent="0.25">
      <c r="A111" s="3"/>
      <c r="B111" s="3"/>
      <c r="C111" s="3" t="s">
        <v>6</v>
      </c>
      <c r="D111" s="12">
        <f>SUM(D31,D82)</f>
        <v>3</v>
      </c>
      <c r="E111" s="12">
        <f t="shared" ref="E111:I111" si="30">SUM(E31,E82)</f>
        <v>3</v>
      </c>
      <c r="F111" s="12">
        <f t="shared" si="30"/>
        <v>4</v>
      </c>
      <c r="G111" s="12">
        <f t="shared" si="30"/>
        <v>1</v>
      </c>
      <c r="H111" s="12">
        <f t="shared" si="30"/>
        <v>1</v>
      </c>
      <c r="I111" s="12">
        <f t="shared" si="30"/>
        <v>6</v>
      </c>
    </row>
    <row r="112" spans="1:9" x14ac:dyDescent="0.25">
      <c r="A112" s="3"/>
      <c r="B112" s="3" t="s">
        <v>26</v>
      </c>
      <c r="C112" s="3"/>
      <c r="D112" s="5">
        <f>SUM(D105:D111)</f>
        <v>2585</v>
      </c>
      <c r="E112" s="5">
        <f t="shared" ref="E112:I112" si="31">SUM(E105:E111)</f>
        <v>2116</v>
      </c>
      <c r="F112" s="5">
        <f t="shared" si="31"/>
        <v>3272</v>
      </c>
      <c r="G112" s="5">
        <f t="shared" si="31"/>
        <v>669</v>
      </c>
      <c r="H112" s="5">
        <f t="shared" si="31"/>
        <v>760</v>
      </c>
      <c r="I112" s="5">
        <f t="shared" si="31"/>
        <v>4701</v>
      </c>
    </row>
    <row r="113" spans="1:9" x14ac:dyDescent="0.25">
      <c r="A113" s="3"/>
      <c r="B113" s="3" t="s">
        <v>15</v>
      </c>
      <c r="C113" s="3" t="s">
        <v>13</v>
      </c>
      <c r="D113" s="8">
        <f>SUM(D7,D19,D46,D60,D71,D84,D99)</f>
        <v>62</v>
      </c>
      <c r="E113" s="8">
        <f t="shared" ref="E113:I113" si="32">SUM(E7,E19,E46,E60,E71,E84,E99)</f>
        <v>30</v>
      </c>
      <c r="F113" s="8">
        <f t="shared" si="32"/>
        <v>76</v>
      </c>
      <c r="G113" s="8">
        <f t="shared" si="32"/>
        <v>10</v>
      </c>
      <c r="H113" s="8">
        <f t="shared" si="32"/>
        <v>6</v>
      </c>
      <c r="I113" s="8">
        <f t="shared" si="32"/>
        <v>92</v>
      </c>
    </row>
    <row r="114" spans="1:9" x14ac:dyDescent="0.25">
      <c r="A114" s="3"/>
      <c r="B114" s="3"/>
      <c r="C114" s="3" t="s">
        <v>11</v>
      </c>
      <c r="D114" s="8">
        <f>SUM(D8,D20,D33,D47,D85,D100)</f>
        <v>21</v>
      </c>
      <c r="E114" s="8">
        <f t="shared" ref="E114:I114" si="33">SUM(E8,E20,E33,E47,E85,E100)</f>
        <v>24</v>
      </c>
      <c r="F114" s="8">
        <f t="shared" si="33"/>
        <v>40</v>
      </c>
      <c r="G114" s="8">
        <f t="shared" si="33"/>
        <v>2</v>
      </c>
      <c r="H114" s="8">
        <f t="shared" si="33"/>
        <v>3</v>
      </c>
      <c r="I114" s="8">
        <f t="shared" si="33"/>
        <v>45</v>
      </c>
    </row>
    <row r="115" spans="1:9" x14ac:dyDescent="0.25">
      <c r="A115" s="3"/>
      <c r="B115" s="3"/>
      <c r="C115" s="3" t="s">
        <v>10</v>
      </c>
      <c r="D115" s="8">
        <f>SUM(D9,D21,D34,D48,D61,D86)</f>
        <v>38</v>
      </c>
      <c r="E115" s="8">
        <f t="shared" ref="E115:I115" si="34">SUM(E9,E21,E34,E48,E61,E86)</f>
        <v>63</v>
      </c>
      <c r="F115" s="8">
        <f t="shared" si="34"/>
        <v>79</v>
      </c>
      <c r="G115" s="8">
        <f t="shared" si="34"/>
        <v>11</v>
      </c>
      <c r="H115" s="8">
        <f t="shared" si="34"/>
        <v>11</v>
      </c>
      <c r="I115" s="8">
        <f t="shared" si="34"/>
        <v>101</v>
      </c>
    </row>
    <row r="116" spans="1:9" x14ac:dyDescent="0.25">
      <c r="C116" s="3" t="s">
        <v>12</v>
      </c>
      <c r="D116" s="8">
        <f>SUM(D10,D22,D35,D49,D62,D72,D87,D101)</f>
        <v>250</v>
      </c>
      <c r="E116" s="8">
        <f t="shared" ref="E116:I116" si="35">SUM(E10,E22,E35,E49,E62,E72,E87,E101)</f>
        <v>424</v>
      </c>
      <c r="F116" s="8">
        <f t="shared" si="35"/>
        <v>511</v>
      </c>
      <c r="G116" s="8">
        <f t="shared" si="35"/>
        <v>139</v>
      </c>
      <c r="H116" s="8">
        <f t="shared" si="35"/>
        <v>24</v>
      </c>
      <c r="I116" s="8">
        <f t="shared" si="35"/>
        <v>674</v>
      </c>
    </row>
    <row r="117" spans="1:9" x14ac:dyDescent="0.25">
      <c r="C117" s="3" t="s">
        <v>16</v>
      </c>
      <c r="D117" s="8">
        <f>SUM(D36,D50)</f>
        <v>153</v>
      </c>
      <c r="E117" s="8">
        <f t="shared" ref="E117:I117" si="36">SUM(E36,E50)</f>
        <v>197</v>
      </c>
      <c r="F117" s="8">
        <f t="shared" si="36"/>
        <v>152</v>
      </c>
      <c r="G117" s="8">
        <f t="shared" si="36"/>
        <v>180</v>
      </c>
      <c r="H117" s="8">
        <f t="shared" si="36"/>
        <v>18</v>
      </c>
      <c r="I117" s="8">
        <f t="shared" si="36"/>
        <v>350</v>
      </c>
    </row>
    <row r="118" spans="1:9" x14ac:dyDescent="0.25">
      <c r="C118" s="3" t="s">
        <v>6</v>
      </c>
      <c r="D118" s="8">
        <f>SUM(D51,D73,D88)</f>
        <v>21</v>
      </c>
      <c r="E118" s="8">
        <f t="shared" ref="E118:I118" si="37">SUM(E51,E73,E88)</f>
        <v>17</v>
      </c>
      <c r="F118" s="8">
        <f t="shared" si="37"/>
        <v>36</v>
      </c>
      <c r="G118" s="8">
        <f t="shared" si="37"/>
        <v>1</v>
      </c>
      <c r="H118" s="8">
        <f t="shared" si="37"/>
        <v>1</v>
      </c>
      <c r="I118" s="8">
        <f t="shared" si="37"/>
        <v>38</v>
      </c>
    </row>
    <row r="119" spans="1:9" x14ac:dyDescent="0.25">
      <c r="B119" s="4" t="s">
        <v>26</v>
      </c>
      <c r="D119" s="5">
        <f>SUM(D113:D118)</f>
        <v>545</v>
      </c>
      <c r="E119" s="5">
        <f t="shared" ref="E119:I119" si="38">SUM(E113:E118)</f>
        <v>755</v>
      </c>
      <c r="F119" s="5">
        <f t="shared" si="38"/>
        <v>894</v>
      </c>
      <c r="G119" s="5">
        <f t="shared" si="38"/>
        <v>343</v>
      </c>
      <c r="H119" s="5">
        <f t="shared" si="38"/>
        <v>63</v>
      </c>
      <c r="I119" s="5">
        <f t="shared" si="38"/>
        <v>1300</v>
      </c>
    </row>
    <row r="120" spans="1:9" x14ac:dyDescent="0.25">
      <c r="A120" s="4" t="s">
        <v>26</v>
      </c>
      <c r="D120" s="8">
        <f>SUM(D119,D112)</f>
        <v>3130</v>
      </c>
      <c r="E120" s="8">
        <f t="shared" ref="E120:I120" si="39">SUM(E119,E112)</f>
        <v>2871</v>
      </c>
      <c r="F120" s="8">
        <f t="shared" si="39"/>
        <v>4166</v>
      </c>
      <c r="G120" s="8">
        <f t="shared" si="39"/>
        <v>1012</v>
      </c>
      <c r="H120" s="8">
        <f t="shared" si="39"/>
        <v>823</v>
      </c>
      <c r="I120" s="8">
        <f t="shared" si="39"/>
        <v>6001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CE8E0-3CA0-41FA-B424-6F558D3EFD2A}">
  <sheetPr>
    <tabColor rgb="FFFFFF99"/>
  </sheetPr>
  <dimension ref="A1:J118"/>
  <sheetViews>
    <sheetView tabSelected="1" workbookViewId="0">
      <pane ySplit="1" topLeftCell="A72" activePane="bottomLeft" state="frozen"/>
      <selection pane="bottomLeft" activeCell="D116" sqref="D116:I116"/>
    </sheetView>
  </sheetViews>
  <sheetFormatPr defaultRowHeight="15" x14ac:dyDescent="0.25"/>
  <cols>
    <col min="1" max="1" width="30.7109375" style="4" customWidth="1"/>
    <col min="2" max="2" width="9.5703125" style="4" customWidth="1"/>
    <col min="3" max="3" width="18.28515625" style="4" customWidth="1"/>
    <col min="4" max="4" width="6.7109375" style="4" bestFit="1" customWidth="1"/>
    <col min="5" max="5" width="7.85546875" style="4" customWidth="1"/>
    <col min="6" max="6" width="6.5703125" style="4" customWidth="1"/>
    <col min="7" max="7" width="6.42578125" style="4" customWidth="1"/>
    <col min="8" max="8" width="6.5703125" style="4" customWidth="1"/>
    <col min="9" max="9" width="5.85546875" style="4" customWidth="1"/>
  </cols>
  <sheetData>
    <row r="1" spans="1:9" ht="14.25" x14ac:dyDescent="0.2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x14ac:dyDescent="0.25">
      <c r="A2" s="3" t="s">
        <v>8</v>
      </c>
      <c r="B2" s="3" t="s">
        <v>9</v>
      </c>
      <c r="C2" s="3" t="s">
        <v>13</v>
      </c>
      <c r="D2" s="12">
        <v>28</v>
      </c>
      <c r="E2" s="12">
        <v>8</v>
      </c>
      <c r="F2" s="12">
        <v>8</v>
      </c>
      <c r="G2" s="12">
        <v>24</v>
      </c>
      <c r="H2" s="12">
        <v>4</v>
      </c>
      <c r="I2" s="12">
        <v>36</v>
      </c>
    </row>
    <row r="3" spans="1:9" x14ac:dyDescent="0.25">
      <c r="A3" s="3"/>
      <c r="B3" s="3"/>
      <c r="C3" s="3" t="s">
        <v>11</v>
      </c>
      <c r="D3" s="12">
        <v>16</v>
      </c>
      <c r="E3" s="12">
        <v>20</v>
      </c>
      <c r="F3" s="12">
        <v>6</v>
      </c>
      <c r="G3" s="12">
        <v>21</v>
      </c>
      <c r="H3" s="12">
        <v>9</v>
      </c>
      <c r="I3" s="12">
        <v>36</v>
      </c>
    </row>
    <row r="4" spans="1:9" x14ac:dyDescent="0.25">
      <c r="A4" s="3"/>
      <c r="B4" s="3"/>
      <c r="C4" s="4" t="s">
        <v>10</v>
      </c>
      <c r="D4" s="20">
        <v>21</v>
      </c>
      <c r="E4" s="20">
        <v>30</v>
      </c>
      <c r="F4" s="20">
        <v>10</v>
      </c>
      <c r="G4" s="20">
        <v>32</v>
      </c>
      <c r="H4" s="20">
        <v>9</v>
      </c>
      <c r="I4" s="20">
        <v>51</v>
      </c>
    </row>
    <row r="5" spans="1:9" x14ac:dyDescent="0.25">
      <c r="A5" s="3"/>
      <c r="B5" s="3"/>
      <c r="C5" s="3" t="s">
        <v>12</v>
      </c>
      <c r="D5" s="20">
        <v>20</v>
      </c>
      <c r="E5" s="20">
        <v>20</v>
      </c>
      <c r="F5" s="20">
        <v>7</v>
      </c>
      <c r="G5" s="20">
        <v>30</v>
      </c>
      <c r="H5" s="20">
        <v>3</v>
      </c>
      <c r="I5" s="20">
        <v>40</v>
      </c>
    </row>
    <row r="6" spans="1:9" x14ac:dyDescent="0.25">
      <c r="A6" s="3"/>
      <c r="B6" s="3" t="s">
        <v>26</v>
      </c>
      <c r="C6" s="3"/>
      <c r="D6" s="21">
        <f t="shared" ref="D6:I6" si="0">SUM(D2:D5)</f>
        <v>85</v>
      </c>
      <c r="E6" s="21">
        <f t="shared" si="0"/>
        <v>78</v>
      </c>
      <c r="F6" s="21">
        <f t="shared" si="0"/>
        <v>31</v>
      </c>
      <c r="G6" s="21">
        <f t="shared" si="0"/>
        <v>107</v>
      </c>
      <c r="H6" s="21">
        <f t="shared" si="0"/>
        <v>25</v>
      </c>
      <c r="I6" s="21">
        <f t="shared" si="0"/>
        <v>163</v>
      </c>
    </row>
    <row r="7" spans="1:9" x14ac:dyDescent="0.25">
      <c r="A7" s="3"/>
      <c r="B7" s="3" t="s">
        <v>15</v>
      </c>
      <c r="C7" s="3" t="s">
        <v>13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</row>
    <row r="8" spans="1:9" x14ac:dyDescent="0.25">
      <c r="A8" s="3"/>
      <c r="B8" s="3"/>
      <c r="C8" s="3" t="s">
        <v>11</v>
      </c>
      <c r="D8" s="23">
        <v>0</v>
      </c>
      <c r="E8" s="23">
        <v>1</v>
      </c>
      <c r="F8" s="23">
        <v>1</v>
      </c>
      <c r="G8" s="23">
        <v>0</v>
      </c>
      <c r="H8" s="23">
        <v>0</v>
      </c>
      <c r="I8" s="23">
        <v>1</v>
      </c>
    </row>
    <row r="9" spans="1:9" x14ac:dyDescent="0.25">
      <c r="A9" s="3"/>
      <c r="B9" s="3"/>
      <c r="C9" s="4" t="s">
        <v>10</v>
      </c>
      <c r="D9" s="23">
        <v>1</v>
      </c>
      <c r="E9" s="23">
        <v>1</v>
      </c>
      <c r="F9" s="23">
        <v>0</v>
      </c>
      <c r="G9" s="23">
        <v>2</v>
      </c>
      <c r="H9" s="23">
        <v>0</v>
      </c>
      <c r="I9" s="23">
        <v>2</v>
      </c>
    </row>
    <row r="10" spans="1:9" x14ac:dyDescent="0.25">
      <c r="A10" s="3"/>
      <c r="B10" s="3"/>
      <c r="C10" s="3" t="s">
        <v>12</v>
      </c>
      <c r="D10" s="23">
        <v>24</v>
      </c>
      <c r="E10" s="23">
        <v>44</v>
      </c>
      <c r="F10" s="23">
        <v>6</v>
      </c>
      <c r="G10" s="23">
        <v>57</v>
      </c>
      <c r="H10" s="23">
        <v>5</v>
      </c>
      <c r="I10" s="23">
        <v>68</v>
      </c>
    </row>
    <row r="11" spans="1:9" x14ac:dyDescent="0.25">
      <c r="A11" s="3"/>
      <c r="B11" s="3" t="s">
        <v>26</v>
      </c>
      <c r="C11" s="3"/>
      <c r="D11" s="21">
        <f t="shared" ref="D11:I11" si="1">SUM(D7:D10)</f>
        <v>25</v>
      </c>
      <c r="E11" s="21">
        <f t="shared" si="1"/>
        <v>46</v>
      </c>
      <c r="F11" s="21">
        <f t="shared" si="1"/>
        <v>7</v>
      </c>
      <c r="G11" s="21">
        <f t="shared" si="1"/>
        <v>59</v>
      </c>
      <c r="H11" s="21">
        <f t="shared" si="1"/>
        <v>5</v>
      </c>
      <c r="I11" s="21">
        <f t="shared" si="1"/>
        <v>71</v>
      </c>
    </row>
    <row r="12" spans="1:9" x14ac:dyDescent="0.25">
      <c r="A12" s="3" t="s">
        <v>26</v>
      </c>
      <c r="B12" s="3"/>
      <c r="C12" s="3"/>
      <c r="D12" s="5">
        <f t="shared" ref="D12:I12" si="2">SUM(D11,D6)</f>
        <v>110</v>
      </c>
      <c r="E12" s="5">
        <f t="shared" si="2"/>
        <v>124</v>
      </c>
      <c r="F12" s="5">
        <f t="shared" si="2"/>
        <v>38</v>
      </c>
      <c r="G12" s="5">
        <f t="shared" si="2"/>
        <v>166</v>
      </c>
      <c r="H12" s="5">
        <f t="shared" si="2"/>
        <v>30</v>
      </c>
      <c r="I12" s="5">
        <f t="shared" si="2"/>
        <v>234</v>
      </c>
    </row>
    <row r="13" spans="1:9" x14ac:dyDescent="0.25">
      <c r="A13" s="3"/>
      <c r="B13" s="3"/>
      <c r="C13" s="3"/>
      <c r="D13" s="5"/>
      <c r="E13" s="5"/>
      <c r="F13" s="5"/>
      <c r="G13" s="5"/>
      <c r="H13" s="5"/>
      <c r="I13" s="5"/>
    </row>
    <row r="14" spans="1:9" x14ac:dyDescent="0.25">
      <c r="A14" s="3" t="s">
        <v>14</v>
      </c>
      <c r="B14" s="3" t="s">
        <v>9</v>
      </c>
      <c r="C14" s="3" t="s">
        <v>13</v>
      </c>
      <c r="D14" s="12">
        <v>12</v>
      </c>
      <c r="E14" s="12">
        <v>10</v>
      </c>
      <c r="F14" s="12">
        <v>20</v>
      </c>
      <c r="G14" s="12">
        <v>1</v>
      </c>
      <c r="H14" s="12">
        <v>1</v>
      </c>
      <c r="I14" s="12">
        <v>22</v>
      </c>
    </row>
    <row r="15" spans="1:9" x14ac:dyDescent="0.25">
      <c r="A15" s="3"/>
      <c r="B15" s="3"/>
      <c r="C15" s="3" t="s">
        <v>11</v>
      </c>
      <c r="D15" s="12">
        <v>18</v>
      </c>
      <c r="E15" s="12">
        <v>17</v>
      </c>
      <c r="F15" s="12">
        <v>25</v>
      </c>
      <c r="G15" s="12">
        <v>7</v>
      </c>
      <c r="H15" s="12">
        <v>3</v>
      </c>
      <c r="I15" s="12">
        <v>35</v>
      </c>
    </row>
    <row r="16" spans="1:9" x14ac:dyDescent="0.25">
      <c r="A16" s="3"/>
      <c r="B16" s="3"/>
      <c r="C16" s="4" t="s">
        <v>10</v>
      </c>
      <c r="D16" s="12">
        <v>26</v>
      </c>
      <c r="E16" s="12">
        <v>36</v>
      </c>
      <c r="F16" s="12">
        <v>51</v>
      </c>
      <c r="G16" s="12">
        <v>6</v>
      </c>
      <c r="H16" s="12">
        <v>5</v>
      </c>
      <c r="I16" s="12">
        <v>62</v>
      </c>
    </row>
    <row r="17" spans="1:9" x14ac:dyDescent="0.25">
      <c r="A17" s="3"/>
      <c r="B17" s="3"/>
      <c r="C17" s="3" t="s">
        <v>12</v>
      </c>
      <c r="D17" s="12">
        <v>15</v>
      </c>
      <c r="E17" s="12">
        <v>31</v>
      </c>
      <c r="F17" s="12">
        <v>36</v>
      </c>
      <c r="G17" s="12">
        <v>10</v>
      </c>
      <c r="H17" s="12">
        <v>0</v>
      </c>
      <c r="I17" s="12">
        <v>46</v>
      </c>
    </row>
    <row r="18" spans="1:9" x14ac:dyDescent="0.25">
      <c r="A18" s="3"/>
      <c r="B18" s="3" t="s">
        <v>26</v>
      </c>
      <c r="C18" s="3"/>
      <c r="D18" s="5">
        <f>SUM(D14:D17)</f>
        <v>71</v>
      </c>
      <c r="E18" s="5">
        <f t="shared" ref="E18:I18" si="3">SUM(E14:E17)</f>
        <v>94</v>
      </c>
      <c r="F18" s="5">
        <f t="shared" si="3"/>
        <v>132</v>
      </c>
      <c r="G18" s="5">
        <f t="shared" si="3"/>
        <v>24</v>
      </c>
      <c r="H18" s="5">
        <f t="shared" si="3"/>
        <v>9</v>
      </c>
      <c r="I18" s="5">
        <f t="shared" si="3"/>
        <v>165</v>
      </c>
    </row>
    <row r="19" spans="1:9" x14ac:dyDescent="0.25">
      <c r="A19" s="3"/>
      <c r="B19" s="3" t="s">
        <v>15</v>
      </c>
      <c r="C19" s="3" t="s">
        <v>13</v>
      </c>
      <c r="D19" s="12">
        <v>0</v>
      </c>
      <c r="E19" s="12">
        <v>1</v>
      </c>
      <c r="F19" s="12">
        <v>1</v>
      </c>
      <c r="G19" s="12">
        <v>0</v>
      </c>
      <c r="H19" s="12">
        <v>0</v>
      </c>
      <c r="I19" s="12">
        <v>1</v>
      </c>
    </row>
    <row r="20" spans="1:9" x14ac:dyDescent="0.25">
      <c r="A20" s="3"/>
      <c r="B20" s="3"/>
      <c r="C20" s="3" t="s">
        <v>11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x14ac:dyDescent="0.25">
      <c r="A21" s="3"/>
      <c r="B21" s="3"/>
      <c r="C21" s="4" t="s">
        <v>10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5">
      <c r="A22" s="3"/>
      <c r="B22" s="3"/>
      <c r="C22" s="3" t="s">
        <v>12</v>
      </c>
      <c r="D22" s="12">
        <v>40</v>
      </c>
      <c r="E22" s="12">
        <v>62</v>
      </c>
      <c r="F22" s="12">
        <v>89</v>
      </c>
      <c r="G22" s="12">
        <v>9</v>
      </c>
      <c r="H22" s="12">
        <v>4</v>
      </c>
      <c r="I22" s="12">
        <v>102</v>
      </c>
    </row>
    <row r="23" spans="1:9" x14ac:dyDescent="0.25">
      <c r="A23" s="3"/>
      <c r="B23" s="3" t="s">
        <v>26</v>
      </c>
      <c r="C23" s="3"/>
      <c r="D23" s="5">
        <f>SUM(D19:D22)</f>
        <v>40</v>
      </c>
      <c r="E23" s="5">
        <f t="shared" ref="E23:I23" si="4">SUM(E19:E22)</f>
        <v>63</v>
      </c>
      <c r="F23" s="5">
        <f t="shared" si="4"/>
        <v>90</v>
      </c>
      <c r="G23" s="5">
        <f t="shared" si="4"/>
        <v>9</v>
      </c>
      <c r="H23" s="5">
        <f t="shared" si="4"/>
        <v>4</v>
      </c>
      <c r="I23" s="5">
        <f t="shared" si="4"/>
        <v>103</v>
      </c>
    </row>
    <row r="24" spans="1:9" x14ac:dyDescent="0.25">
      <c r="A24" s="3" t="s">
        <v>26</v>
      </c>
      <c r="B24" s="3"/>
      <c r="C24" s="3"/>
      <c r="D24" s="5">
        <f t="shared" ref="D24:I24" si="5">SUM(D23,D18)</f>
        <v>111</v>
      </c>
      <c r="E24" s="5">
        <f t="shared" si="5"/>
        <v>157</v>
      </c>
      <c r="F24" s="5">
        <f t="shared" si="5"/>
        <v>222</v>
      </c>
      <c r="G24" s="5">
        <f t="shared" si="5"/>
        <v>33</v>
      </c>
      <c r="H24" s="5">
        <f t="shared" si="5"/>
        <v>13</v>
      </c>
      <c r="I24" s="5">
        <f t="shared" si="5"/>
        <v>268</v>
      </c>
    </row>
    <row r="25" spans="1:9" x14ac:dyDescent="0.25">
      <c r="A25" s="3"/>
      <c r="B25" s="3"/>
      <c r="C25" s="3"/>
      <c r="D25" s="5"/>
      <c r="E25" s="5"/>
      <c r="F25" s="5"/>
      <c r="G25" s="5"/>
      <c r="H25" s="5"/>
      <c r="I25" s="5"/>
    </row>
    <row r="26" spans="1:9" x14ac:dyDescent="0.25">
      <c r="A26" s="3" t="s">
        <v>17</v>
      </c>
      <c r="B26" s="3" t="s">
        <v>9</v>
      </c>
      <c r="C26" s="3" t="s">
        <v>13</v>
      </c>
      <c r="D26" s="12">
        <v>67</v>
      </c>
      <c r="E26" s="12">
        <v>28</v>
      </c>
      <c r="F26" s="12">
        <v>22</v>
      </c>
      <c r="G26" s="12">
        <v>48</v>
      </c>
      <c r="H26" s="12">
        <v>25</v>
      </c>
      <c r="I26" s="12">
        <v>95</v>
      </c>
    </row>
    <row r="27" spans="1:9" x14ac:dyDescent="0.25">
      <c r="A27" s="3"/>
      <c r="B27" s="3"/>
      <c r="C27" s="3" t="s">
        <v>11</v>
      </c>
      <c r="D27" s="12">
        <v>59</v>
      </c>
      <c r="E27" s="12">
        <v>42</v>
      </c>
      <c r="F27" s="12">
        <v>17</v>
      </c>
      <c r="G27" s="12">
        <v>62</v>
      </c>
      <c r="H27" s="12">
        <v>22</v>
      </c>
      <c r="I27" s="12">
        <v>101</v>
      </c>
    </row>
    <row r="28" spans="1:9" x14ac:dyDescent="0.25">
      <c r="A28" s="3"/>
      <c r="B28" s="3"/>
      <c r="C28" s="4" t="s">
        <v>10</v>
      </c>
      <c r="D28" s="12">
        <v>46</v>
      </c>
      <c r="E28" s="12">
        <v>53</v>
      </c>
      <c r="F28" s="12">
        <v>16</v>
      </c>
      <c r="G28" s="12">
        <v>64</v>
      </c>
      <c r="H28" s="12">
        <v>19</v>
      </c>
      <c r="I28" s="12">
        <v>99</v>
      </c>
    </row>
    <row r="29" spans="1:9" x14ac:dyDescent="0.25">
      <c r="A29" s="3"/>
      <c r="B29" s="3"/>
      <c r="C29" s="3" t="s">
        <v>12</v>
      </c>
      <c r="D29" s="12">
        <v>23</v>
      </c>
      <c r="E29" s="12">
        <v>46</v>
      </c>
      <c r="F29" s="12">
        <v>9</v>
      </c>
      <c r="G29" s="12">
        <v>53</v>
      </c>
      <c r="H29" s="12">
        <v>7</v>
      </c>
      <c r="I29" s="12">
        <v>69</v>
      </c>
    </row>
    <row r="30" spans="1:9" x14ac:dyDescent="0.25">
      <c r="A30" s="3"/>
      <c r="B30" s="3"/>
      <c r="C30" s="3" t="s">
        <v>16</v>
      </c>
      <c r="D30" s="12">
        <v>4</v>
      </c>
      <c r="E30" s="12">
        <v>2</v>
      </c>
      <c r="F30" s="12">
        <v>2</v>
      </c>
      <c r="G30" s="12">
        <v>4</v>
      </c>
      <c r="H30" s="12">
        <v>0</v>
      </c>
      <c r="I30" s="12">
        <v>6</v>
      </c>
    </row>
    <row r="31" spans="1:9" x14ac:dyDescent="0.25">
      <c r="A31" s="3"/>
      <c r="B31" s="3"/>
      <c r="C31" s="3" t="s">
        <v>6</v>
      </c>
      <c r="D31" s="12">
        <v>0</v>
      </c>
      <c r="E31" s="12">
        <v>1</v>
      </c>
      <c r="F31" s="12">
        <v>0</v>
      </c>
      <c r="G31" s="12">
        <v>1</v>
      </c>
      <c r="H31" s="12">
        <v>0</v>
      </c>
      <c r="I31" s="12">
        <v>1</v>
      </c>
    </row>
    <row r="32" spans="1:9" x14ac:dyDescent="0.25">
      <c r="A32" s="3"/>
      <c r="B32" s="3" t="s">
        <v>26</v>
      </c>
      <c r="C32" s="3"/>
      <c r="D32" s="5">
        <f t="shared" ref="D32:I32" si="6">SUM(D26:D31)</f>
        <v>199</v>
      </c>
      <c r="E32" s="5">
        <f t="shared" si="6"/>
        <v>172</v>
      </c>
      <c r="F32" s="5">
        <f t="shared" si="6"/>
        <v>66</v>
      </c>
      <c r="G32" s="5">
        <f t="shared" si="6"/>
        <v>232</v>
      </c>
      <c r="H32" s="5">
        <f t="shared" si="6"/>
        <v>73</v>
      </c>
      <c r="I32" s="5">
        <f t="shared" si="6"/>
        <v>371</v>
      </c>
    </row>
    <row r="33" spans="1:9" x14ac:dyDescent="0.25">
      <c r="A33" s="3"/>
      <c r="B33" s="3" t="s">
        <v>15</v>
      </c>
      <c r="C33" s="3" t="s">
        <v>11</v>
      </c>
      <c r="D33" s="12">
        <v>1</v>
      </c>
      <c r="E33" s="12">
        <v>0</v>
      </c>
      <c r="F33" s="12">
        <v>0</v>
      </c>
      <c r="G33" s="12">
        <v>1</v>
      </c>
      <c r="H33" s="12">
        <v>0</v>
      </c>
      <c r="I33" s="12">
        <v>1</v>
      </c>
    </row>
    <row r="34" spans="1:9" x14ac:dyDescent="0.25">
      <c r="A34" s="3"/>
      <c r="B34" s="3"/>
      <c r="C34" s="3" t="s">
        <v>10</v>
      </c>
      <c r="D34" s="12">
        <v>0</v>
      </c>
      <c r="E34" s="12">
        <v>1</v>
      </c>
      <c r="F34" s="12">
        <v>0</v>
      </c>
      <c r="G34" s="12">
        <v>1</v>
      </c>
      <c r="H34" s="12">
        <v>0</v>
      </c>
      <c r="I34" s="12">
        <v>1</v>
      </c>
    </row>
    <row r="35" spans="1:9" x14ac:dyDescent="0.25">
      <c r="A35" s="3"/>
      <c r="B35" s="3"/>
      <c r="C35" s="3" t="s">
        <v>12</v>
      </c>
      <c r="D35" s="12">
        <v>1</v>
      </c>
      <c r="E35" s="12">
        <v>2</v>
      </c>
      <c r="F35" s="12">
        <v>0</v>
      </c>
      <c r="G35" s="12">
        <v>3</v>
      </c>
      <c r="H35" s="12">
        <v>0</v>
      </c>
      <c r="I35" s="12">
        <v>3</v>
      </c>
    </row>
    <row r="36" spans="1:9" x14ac:dyDescent="0.25">
      <c r="A36" s="3"/>
      <c r="B36" s="3"/>
      <c r="C36" s="3" t="s">
        <v>16</v>
      </c>
      <c r="D36" s="12">
        <v>86</v>
      </c>
      <c r="E36" s="12">
        <v>114</v>
      </c>
      <c r="F36" s="12">
        <v>37</v>
      </c>
      <c r="G36" s="12">
        <v>152</v>
      </c>
      <c r="H36" s="12">
        <v>11</v>
      </c>
      <c r="I36" s="12">
        <v>200</v>
      </c>
    </row>
    <row r="37" spans="1:9" x14ac:dyDescent="0.25">
      <c r="A37" s="3"/>
      <c r="B37" s="3"/>
      <c r="C37" s="3" t="s">
        <v>6</v>
      </c>
      <c r="D37" s="12">
        <v>1</v>
      </c>
      <c r="E37" s="12">
        <v>1</v>
      </c>
      <c r="F37" s="12">
        <v>0</v>
      </c>
      <c r="G37" s="12">
        <v>2</v>
      </c>
      <c r="H37" s="12">
        <v>0</v>
      </c>
      <c r="I37" s="12">
        <v>2</v>
      </c>
    </row>
    <row r="38" spans="1:9" x14ac:dyDescent="0.25">
      <c r="A38" s="3"/>
      <c r="B38" s="3" t="s">
        <v>26</v>
      </c>
      <c r="C38" s="3"/>
      <c r="D38" s="5">
        <f>SUM(D33:D37)</f>
        <v>89</v>
      </c>
      <c r="E38" s="5">
        <f t="shared" ref="E38:I38" si="7">SUM(E33:E37)</f>
        <v>118</v>
      </c>
      <c r="F38" s="5">
        <f t="shared" si="7"/>
        <v>37</v>
      </c>
      <c r="G38" s="5">
        <f t="shared" si="7"/>
        <v>159</v>
      </c>
      <c r="H38" s="5">
        <f t="shared" si="7"/>
        <v>11</v>
      </c>
      <c r="I38" s="5">
        <f t="shared" si="7"/>
        <v>207</v>
      </c>
    </row>
    <row r="39" spans="1:9" x14ac:dyDescent="0.25">
      <c r="A39" s="3" t="s">
        <v>26</v>
      </c>
      <c r="B39" s="3"/>
      <c r="C39" s="3"/>
      <c r="D39" s="5">
        <f t="shared" ref="D39:I39" si="8">SUM(D38,D32)</f>
        <v>288</v>
      </c>
      <c r="E39" s="5">
        <f t="shared" si="8"/>
        <v>290</v>
      </c>
      <c r="F39" s="5">
        <f t="shared" si="8"/>
        <v>103</v>
      </c>
      <c r="G39" s="5">
        <f t="shared" si="8"/>
        <v>391</v>
      </c>
      <c r="H39" s="5">
        <f t="shared" si="8"/>
        <v>84</v>
      </c>
      <c r="I39" s="5">
        <f t="shared" si="8"/>
        <v>578</v>
      </c>
    </row>
    <row r="40" spans="1:9" x14ac:dyDescent="0.25">
      <c r="A40" s="3"/>
      <c r="B40" s="3"/>
      <c r="C40" s="3"/>
      <c r="D40" s="5"/>
      <c r="E40" s="5"/>
      <c r="F40" s="5"/>
      <c r="G40" s="5"/>
      <c r="H40" s="5"/>
      <c r="I40" s="5"/>
    </row>
    <row r="41" spans="1:9" x14ac:dyDescent="0.25">
      <c r="A41" s="3" t="s">
        <v>18</v>
      </c>
      <c r="B41" s="3" t="s">
        <v>9</v>
      </c>
      <c r="C41" s="3" t="s">
        <v>13</v>
      </c>
      <c r="D41" s="12">
        <v>230</v>
      </c>
      <c r="E41" s="12">
        <v>63</v>
      </c>
      <c r="F41" s="12">
        <v>247</v>
      </c>
      <c r="G41" s="12">
        <v>9</v>
      </c>
      <c r="H41" s="12">
        <v>37</v>
      </c>
      <c r="I41" s="12">
        <v>293</v>
      </c>
    </row>
    <row r="42" spans="1:9" x14ac:dyDescent="0.25">
      <c r="A42" s="3"/>
      <c r="B42" s="3"/>
      <c r="C42" s="3" t="s">
        <v>11</v>
      </c>
      <c r="D42" s="12">
        <v>189</v>
      </c>
      <c r="E42" s="12">
        <v>86</v>
      </c>
      <c r="F42" s="12">
        <v>224</v>
      </c>
      <c r="G42" s="12">
        <v>10</v>
      </c>
      <c r="H42" s="12">
        <v>41</v>
      </c>
      <c r="I42" s="12">
        <v>275</v>
      </c>
    </row>
    <row r="43" spans="1:9" x14ac:dyDescent="0.25">
      <c r="A43" s="3"/>
      <c r="B43" s="3"/>
      <c r="C43" s="3" t="s">
        <v>10</v>
      </c>
      <c r="D43" s="12">
        <v>230</v>
      </c>
      <c r="E43" s="12">
        <v>182</v>
      </c>
      <c r="F43" s="12">
        <v>278</v>
      </c>
      <c r="G43" s="12">
        <v>32</v>
      </c>
      <c r="H43" s="12">
        <v>102</v>
      </c>
      <c r="I43" s="12">
        <v>412</v>
      </c>
    </row>
    <row r="44" spans="1:9" x14ac:dyDescent="0.25">
      <c r="A44" s="3"/>
      <c r="B44" s="3"/>
      <c r="C44" s="3" t="s">
        <v>12</v>
      </c>
      <c r="D44" s="12">
        <v>59</v>
      </c>
      <c r="E44" s="12">
        <v>114</v>
      </c>
      <c r="F44" s="12">
        <v>149</v>
      </c>
      <c r="G44" s="12">
        <v>12</v>
      </c>
      <c r="H44" s="12">
        <v>12</v>
      </c>
      <c r="I44" s="12">
        <v>173</v>
      </c>
    </row>
    <row r="45" spans="1:9" x14ac:dyDescent="0.25">
      <c r="A45" s="3"/>
      <c r="B45" s="3"/>
      <c r="C45" s="3" t="s">
        <v>16</v>
      </c>
      <c r="D45" s="12">
        <v>24</v>
      </c>
      <c r="E45" s="12">
        <v>41</v>
      </c>
      <c r="F45" s="12">
        <v>53</v>
      </c>
      <c r="G45" s="12">
        <v>3</v>
      </c>
      <c r="H45" s="12">
        <v>9</v>
      </c>
      <c r="I45" s="12">
        <v>65</v>
      </c>
    </row>
    <row r="46" spans="1:9" x14ac:dyDescent="0.25">
      <c r="A46" s="3"/>
      <c r="B46" s="3" t="s">
        <v>26</v>
      </c>
      <c r="C46" s="3"/>
      <c r="D46" s="5">
        <f>SUM(D41:D45)</f>
        <v>732</v>
      </c>
      <c r="E46" s="5">
        <f t="shared" ref="E46:H46" si="9">SUM(E41:E45)</f>
        <v>486</v>
      </c>
      <c r="F46" s="5">
        <f t="shared" si="9"/>
        <v>951</v>
      </c>
      <c r="G46" s="5">
        <f t="shared" si="9"/>
        <v>66</v>
      </c>
      <c r="H46" s="5">
        <f t="shared" si="9"/>
        <v>201</v>
      </c>
      <c r="I46" s="5">
        <f>SUM(I41:I45)</f>
        <v>1218</v>
      </c>
    </row>
    <row r="47" spans="1:9" x14ac:dyDescent="0.25">
      <c r="A47" s="3"/>
      <c r="B47" s="3" t="s">
        <v>15</v>
      </c>
      <c r="C47" s="3" t="s">
        <v>13</v>
      </c>
      <c r="D47" s="12">
        <v>5</v>
      </c>
      <c r="E47" s="12">
        <v>0</v>
      </c>
      <c r="F47" s="12">
        <v>4</v>
      </c>
      <c r="G47" s="12">
        <v>0</v>
      </c>
      <c r="H47" s="12">
        <v>1</v>
      </c>
      <c r="I47" s="12">
        <v>5</v>
      </c>
    </row>
    <row r="48" spans="1:9" x14ac:dyDescent="0.25">
      <c r="A48" s="3"/>
      <c r="B48" s="3"/>
      <c r="C48" s="3" t="s">
        <v>11</v>
      </c>
      <c r="D48" s="12">
        <v>4</v>
      </c>
      <c r="E48" s="12">
        <v>1</v>
      </c>
      <c r="F48" s="12">
        <v>4</v>
      </c>
      <c r="G48" s="12">
        <v>0</v>
      </c>
      <c r="H48" s="12">
        <v>1</v>
      </c>
      <c r="I48" s="12">
        <v>5</v>
      </c>
    </row>
    <row r="49" spans="1:9" x14ac:dyDescent="0.25">
      <c r="A49" s="3"/>
      <c r="B49" s="3"/>
      <c r="C49" s="3" t="s">
        <v>10</v>
      </c>
      <c r="D49" s="12">
        <v>0</v>
      </c>
      <c r="E49" s="12">
        <v>4</v>
      </c>
      <c r="F49" s="12">
        <v>2</v>
      </c>
      <c r="G49" s="12">
        <v>0</v>
      </c>
      <c r="H49" s="12">
        <v>2</v>
      </c>
      <c r="I49" s="12">
        <v>4</v>
      </c>
    </row>
    <row r="50" spans="1:9" x14ac:dyDescent="0.25">
      <c r="A50" s="3"/>
      <c r="B50" s="3"/>
      <c r="C50" s="3" t="s">
        <v>12</v>
      </c>
      <c r="D50" s="12">
        <v>2</v>
      </c>
      <c r="E50" s="12">
        <v>4</v>
      </c>
      <c r="F50" s="12">
        <v>5</v>
      </c>
      <c r="G50" s="12">
        <v>0</v>
      </c>
      <c r="H50" s="12">
        <v>1</v>
      </c>
      <c r="I50" s="12">
        <v>6</v>
      </c>
    </row>
    <row r="51" spans="1:9" x14ac:dyDescent="0.25">
      <c r="A51" s="3"/>
      <c r="B51" s="3"/>
      <c r="C51" s="3" t="s">
        <v>16</v>
      </c>
      <c r="D51" s="12">
        <v>61</v>
      </c>
      <c r="E51" s="12">
        <v>70</v>
      </c>
      <c r="F51" s="12">
        <v>109</v>
      </c>
      <c r="G51" s="12">
        <v>6</v>
      </c>
      <c r="H51" s="12">
        <v>16</v>
      </c>
      <c r="I51" s="12">
        <v>131</v>
      </c>
    </row>
    <row r="52" spans="1:9" x14ac:dyDescent="0.25">
      <c r="A52" s="3"/>
      <c r="B52" s="3"/>
      <c r="C52" s="3" t="s">
        <v>6</v>
      </c>
      <c r="D52" s="12">
        <v>24</v>
      </c>
      <c r="E52" s="12">
        <v>17</v>
      </c>
      <c r="F52" s="12">
        <v>40</v>
      </c>
      <c r="G52" s="12">
        <v>0</v>
      </c>
      <c r="H52" s="12">
        <v>1</v>
      </c>
      <c r="I52" s="12">
        <v>41</v>
      </c>
    </row>
    <row r="53" spans="1:9" x14ac:dyDescent="0.25">
      <c r="A53" s="3"/>
      <c r="B53" s="3" t="s">
        <v>26</v>
      </c>
      <c r="C53" s="3"/>
      <c r="D53" s="5">
        <f t="shared" ref="D53:H53" si="10">SUM(D47:D52)</f>
        <v>96</v>
      </c>
      <c r="E53" s="5">
        <f t="shared" si="10"/>
        <v>96</v>
      </c>
      <c r="F53" s="5">
        <f t="shared" si="10"/>
        <v>164</v>
      </c>
      <c r="G53" s="5">
        <f t="shared" si="10"/>
        <v>6</v>
      </c>
      <c r="H53" s="5">
        <f t="shared" si="10"/>
        <v>22</v>
      </c>
      <c r="I53" s="5">
        <f>SUM(I47:I52)</f>
        <v>192</v>
      </c>
    </row>
    <row r="54" spans="1:9" x14ac:dyDescent="0.25">
      <c r="A54" s="3" t="s">
        <v>26</v>
      </c>
      <c r="B54" s="3"/>
      <c r="C54" s="3"/>
      <c r="D54" s="5">
        <f t="shared" ref="D54:I54" si="11">SUM(D53,D46)</f>
        <v>828</v>
      </c>
      <c r="E54" s="5">
        <f t="shared" si="11"/>
        <v>582</v>
      </c>
      <c r="F54" s="5">
        <f t="shared" si="11"/>
        <v>1115</v>
      </c>
      <c r="G54" s="5">
        <f t="shared" si="11"/>
        <v>72</v>
      </c>
      <c r="H54" s="5">
        <f t="shared" si="11"/>
        <v>223</v>
      </c>
      <c r="I54" s="5">
        <f t="shared" si="11"/>
        <v>1410</v>
      </c>
    </row>
    <row r="55" spans="1:9" x14ac:dyDescent="0.25">
      <c r="A55" s="3"/>
      <c r="B55" s="3"/>
      <c r="C55" s="3"/>
      <c r="D55" s="5"/>
      <c r="E55" s="5"/>
      <c r="F55" s="5"/>
      <c r="G55" s="5"/>
      <c r="H55" s="5"/>
      <c r="I55" s="5"/>
    </row>
    <row r="56" spans="1:9" x14ac:dyDescent="0.25">
      <c r="A56" s="3" t="s">
        <v>19</v>
      </c>
      <c r="B56" s="3" t="s">
        <v>9</v>
      </c>
      <c r="C56" s="3" t="s">
        <v>13</v>
      </c>
      <c r="D56" s="12">
        <v>16</v>
      </c>
      <c r="E56" s="12">
        <v>19</v>
      </c>
      <c r="F56" s="12">
        <v>29</v>
      </c>
      <c r="G56" s="12">
        <v>3</v>
      </c>
      <c r="H56" s="12">
        <v>3</v>
      </c>
      <c r="I56" s="12">
        <v>35</v>
      </c>
    </row>
    <row r="57" spans="1:9" x14ac:dyDescent="0.25">
      <c r="A57" s="3"/>
      <c r="B57" s="3"/>
      <c r="C57" s="3" t="s">
        <v>11</v>
      </c>
      <c r="D57" s="12">
        <v>8</v>
      </c>
      <c r="E57" s="12">
        <v>19</v>
      </c>
      <c r="F57" s="12">
        <v>24</v>
      </c>
      <c r="G57" s="12">
        <v>0</v>
      </c>
      <c r="H57" s="12">
        <v>3</v>
      </c>
      <c r="I57" s="12">
        <v>27</v>
      </c>
    </row>
    <row r="58" spans="1:9" x14ac:dyDescent="0.25">
      <c r="A58" s="3"/>
      <c r="B58" s="3"/>
      <c r="C58" s="3" t="s">
        <v>10</v>
      </c>
      <c r="D58" s="12">
        <v>10</v>
      </c>
      <c r="E58" s="12">
        <v>28</v>
      </c>
      <c r="F58" s="12">
        <v>35</v>
      </c>
      <c r="G58" s="12">
        <v>2</v>
      </c>
      <c r="H58" s="12">
        <v>1</v>
      </c>
      <c r="I58" s="12">
        <v>38</v>
      </c>
    </row>
    <row r="59" spans="1:9" x14ac:dyDescent="0.25">
      <c r="A59" s="3"/>
      <c r="B59" s="3"/>
      <c r="C59" s="3" t="s">
        <v>12</v>
      </c>
      <c r="D59" s="12">
        <v>7</v>
      </c>
      <c r="E59" s="12">
        <v>33</v>
      </c>
      <c r="F59" s="12">
        <v>37</v>
      </c>
      <c r="G59" s="12">
        <v>1</v>
      </c>
      <c r="H59" s="12">
        <v>2</v>
      </c>
      <c r="I59" s="12">
        <v>40</v>
      </c>
    </row>
    <row r="60" spans="1:9" x14ac:dyDescent="0.25">
      <c r="A60" s="3"/>
      <c r="B60" s="3" t="s">
        <v>26</v>
      </c>
      <c r="C60" s="3"/>
      <c r="D60" s="5">
        <f>SUM(D56:D59)</f>
        <v>41</v>
      </c>
      <c r="E60" s="5">
        <f t="shared" ref="E60:I60" si="12">SUM(E56:E59)</f>
        <v>99</v>
      </c>
      <c r="F60" s="5">
        <f t="shared" si="12"/>
        <v>125</v>
      </c>
      <c r="G60" s="5">
        <f t="shared" si="12"/>
        <v>6</v>
      </c>
      <c r="H60" s="5">
        <f t="shared" si="12"/>
        <v>9</v>
      </c>
      <c r="I60" s="5">
        <f t="shared" si="12"/>
        <v>140</v>
      </c>
    </row>
    <row r="61" spans="1:9" x14ac:dyDescent="0.25">
      <c r="A61" s="3"/>
      <c r="B61" s="3" t="s">
        <v>15</v>
      </c>
      <c r="C61" s="3" t="s">
        <v>10</v>
      </c>
      <c r="D61" s="12">
        <v>0</v>
      </c>
      <c r="E61" s="12">
        <v>2</v>
      </c>
      <c r="F61" s="12">
        <v>2</v>
      </c>
      <c r="G61" s="12">
        <v>0</v>
      </c>
      <c r="H61" s="12">
        <v>0</v>
      </c>
      <c r="I61" s="12">
        <v>2</v>
      </c>
    </row>
    <row r="62" spans="1:9" x14ac:dyDescent="0.25">
      <c r="A62" s="3"/>
      <c r="B62" s="3"/>
      <c r="C62" s="3" t="s">
        <v>12</v>
      </c>
      <c r="D62" s="12">
        <v>16</v>
      </c>
      <c r="E62" s="12">
        <v>50</v>
      </c>
      <c r="F62" s="12">
        <v>56</v>
      </c>
      <c r="G62" s="12">
        <v>7</v>
      </c>
      <c r="H62" s="12">
        <v>3</v>
      </c>
      <c r="I62" s="12">
        <v>66</v>
      </c>
    </row>
    <row r="63" spans="1:9" x14ac:dyDescent="0.25">
      <c r="A63" s="3"/>
      <c r="B63" s="3" t="s">
        <v>26</v>
      </c>
      <c r="C63" s="3"/>
      <c r="D63" s="5">
        <f>SUM(D61:D62)</f>
        <v>16</v>
      </c>
      <c r="E63" s="5">
        <f>SUM(E61:E62)</f>
        <v>52</v>
      </c>
      <c r="F63" s="5">
        <f>SUM(F61:F62)</f>
        <v>58</v>
      </c>
      <c r="G63" s="5">
        <f>SUM(G61:G62)</f>
        <v>7</v>
      </c>
      <c r="H63" s="5">
        <f>SUM(H61:H62)</f>
        <v>3</v>
      </c>
      <c r="I63" s="5">
        <f>SUM(I61:I62)</f>
        <v>68</v>
      </c>
    </row>
    <row r="64" spans="1:9" x14ac:dyDescent="0.25">
      <c r="A64" s="3" t="s">
        <v>26</v>
      </c>
      <c r="B64" s="3"/>
      <c r="C64" s="3"/>
      <c r="D64" s="5">
        <f>SUM(D63,D60)</f>
        <v>57</v>
      </c>
      <c r="E64" s="5">
        <f>SUM(E63,E60)</f>
        <v>151</v>
      </c>
      <c r="F64" s="5">
        <f>SUM(F63,F60)</f>
        <v>183</v>
      </c>
      <c r="G64" s="5">
        <f>SUM(G63,G60)</f>
        <v>13</v>
      </c>
      <c r="H64" s="5">
        <f>SUM(H63,H60)</f>
        <v>12</v>
      </c>
      <c r="I64" s="5">
        <f>SUM(I63,I60)</f>
        <v>208</v>
      </c>
    </row>
    <row r="65" spans="1:10" x14ac:dyDescent="0.25">
      <c r="A65" s="3"/>
      <c r="B65" s="3"/>
      <c r="C65" s="3"/>
      <c r="D65" s="5"/>
      <c r="E65" s="5"/>
      <c r="F65" s="5"/>
      <c r="G65" s="5"/>
      <c r="H65" s="5"/>
      <c r="I65" s="5"/>
    </row>
    <row r="66" spans="1:10" x14ac:dyDescent="0.25">
      <c r="A66" s="3" t="s">
        <v>20</v>
      </c>
      <c r="B66" s="3" t="s">
        <v>9</v>
      </c>
      <c r="C66" s="3" t="s">
        <v>13</v>
      </c>
      <c r="D66" s="12">
        <v>12</v>
      </c>
      <c r="E66" s="12">
        <v>4</v>
      </c>
      <c r="F66" s="12">
        <v>4</v>
      </c>
      <c r="G66" s="12">
        <v>6</v>
      </c>
      <c r="H66" s="12">
        <v>6</v>
      </c>
      <c r="I66" s="12">
        <v>16</v>
      </c>
    </row>
    <row r="67" spans="1:10" x14ac:dyDescent="0.25">
      <c r="A67" s="3"/>
      <c r="B67" s="3"/>
      <c r="C67" s="3" t="s">
        <v>11</v>
      </c>
      <c r="D67" s="12">
        <v>13</v>
      </c>
      <c r="E67" s="12">
        <v>11</v>
      </c>
      <c r="F67" s="12">
        <v>5</v>
      </c>
      <c r="G67" s="12">
        <v>12</v>
      </c>
      <c r="H67" s="12">
        <v>7</v>
      </c>
      <c r="I67" s="12">
        <v>24</v>
      </c>
    </row>
    <row r="68" spans="1:10" x14ac:dyDescent="0.25">
      <c r="A68" s="3"/>
      <c r="B68" s="3"/>
      <c r="C68" s="3" t="s">
        <v>10</v>
      </c>
      <c r="D68" s="12">
        <v>20</v>
      </c>
      <c r="E68" s="12">
        <v>23</v>
      </c>
      <c r="F68" s="12">
        <v>8</v>
      </c>
      <c r="G68" s="12">
        <v>31</v>
      </c>
      <c r="H68" s="12">
        <v>4</v>
      </c>
      <c r="I68" s="12">
        <v>43</v>
      </c>
    </row>
    <row r="69" spans="1:10" x14ac:dyDescent="0.25">
      <c r="A69" s="3"/>
      <c r="B69" s="3"/>
      <c r="C69" s="3" t="s">
        <v>12</v>
      </c>
      <c r="D69" s="12">
        <v>14</v>
      </c>
      <c r="E69" s="12">
        <v>16</v>
      </c>
      <c r="F69" s="12">
        <v>1</v>
      </c>
      <c r="G69" s="12">
        <v>27</v>
      </c>
      <c r="H69" s="12">
        <v>2</v>
      </c>
      <c r="I69" s="12">
        <v>30</v>
      </c>
    </row>
    <row r="70" spans="1:10" x14ac:dyDescent="0.25">
      <c r="A70" s="3"/>
      <c r="B70" s="3"/>
      <c r="C70" s="3" t="s">
        <v>6</v>
      </c>
      <c r="D70" s="12">
        <v>1</v>
      </c>
      <c r="E70" s="12">
        <v>0</v>
      </c>
      <c r="F70" s="12">
        <v>0</v>
      </c>
      <c r="G70" s="12">
        <v>1</v>
      </c>
      <c r="H70" s="12">
        <v>0</v>
      </c>
      <c r="I70" s="12">
        <v>1</v>
      </c>
    </row>
    <row r="71" spans="1:10" x14ac:dyDescent="0.25">
      <c r="A71" s="3"/>
      <c r="B71" s="3" t="s">
        <v>26</v>
      </c>
      <c r="C71" s="3"/>
      <c r="D71" s="5">
        <f>SUM(D66:D70)</f>
        <v>60</v>
      </c>
      <c r="E71" s="5">
        <f t="shared" ref="E71:I71" si="13">SUM(E66:E70)</f>
        <v>54</v>
      </c>
      <c r="F71" s="5">
        <f t="shared" si="13"/>
        <v>18</v>
      </c>
      <c r="G71" s="5">
        <f t="shared" si="13"/>
        <v>77</v>
      </c>
      <c r="H71" s="5">
        <f t="shared" si="13"/>
        <v>19</v>
      </c>
      <c r="I71" s="5">
        <f t="shared" si="13"/>
        <v>114</v>
      </c>
    </row>
    <row r="72" spans="1:10" x14ac:dyDescent="0.25">
      <c r="A72" s="3"/>
      <c r="B72" s="3" t="s">
        <v>15</v>
      </c>
      <c r="C72" s="3" t="s">
        <v>12</v>
      </c>
      <c r="D72" s="12">
        <v>26</v>
      </c>
      <c r="E72" s="12">
        <v>30</v>
      </c>
      <c r="F72" s="12">
        <v>5</v>
      </c>
      <c r="G72" s="12">
        <v>49</v>
      </c>
      <c r="H72" s="12">
        <v>2</v>
      </c>
      <c r="I72" s="12">
        <v>56</v>
      </c>
    </row>
    <row r="73" spans="1:10" x14ac:dyDescent="0.25">
      <c r="A73" s="3"/>
      <c r="B73" s="3"/>
      <c r="C73" s="3" t="s">
        <v>6</v>
      </c>
      <c r="D73" s="12">
        <v>1</v>
      </c>
      <c r="E73" s="12">
        <v>0</v>
      </c>
      <c r="F73" s="12">
        <v>0</v>
      </c>
      <c r="G73" s="12">
        <v>0</v>
      </c>
      <c r="H73" s="12">
        <v>1</v>
      </c>
      <c r="I73" s="12">
        <v>1</v>
      </c>
    </row>
    <row r="74" spans="1:10" x14ac:dyDescent="0.25">
      <c r="A74" s="3"/>
      <c r="B74" s="3" t="s">
        <v>26</v>
      </c>
      <c r="C74" s="3"/>
      <c r="D74" s="5">
        <f>SUM(D72:D73)</f>
        <v>27</v>
      </c>
      <c r="E74" s="5">
        <f>SUM(E72:E73)</f>
        <v>30</v>
      </c>
      <c r="F74" s="5">
        <f>SUM(F72:F73)</f>
        <v>5</v>
      </c>
      <c r="G74" s="5">
        <f>SUM(G72:G73)</f>
        <v>49</v>
      </c>
      <c r="H74" s="5">
        <f>SUM(H72:H73)</f>
        <v>3</v>
      </c>
      <c r="I74" s="5">
        <f>SUM(I72:I73)</f>
        <v>57</v>
      </c>
      <c r="J74" s="5"/>
    </row>
    <row r="75" spans="1:10" x14ac:dyDescent="0.25">
      <c r="A75" s="3" t="s">
        <v>26</v>
      </c>
      <c r="B75" s="3"/>
      <c r="C75" s="3"/>
      <c r="D75" s="5">
        <f>SUM(D71,D74)</f>
        <v>87</v>
      </c>
      <c r="E75" s="5">
        <f>SUM(E71,E74)</f>
        <v>84</v>
      </c>
      <c r="F75" s="5">
        <f>SUM(F71,F74)</f>
        <v>23</v>
      </c>
      <c r="G75" s="5">
        <f>SUM(G71,G74)</f>
        <v>126</v>
      </c>
      <c r="H75" s="5">
        <f>SUM(H71,H74)</f>
        <v>22</v>
      </c>
      <c r="I75" s="5">
        <f>SUM(I71,I74)</f>
        <v>171</v>
      </c>
    </row>
    <row r="76" spans="1:10" x14ac:dyDescent="0.25">
      <c r="A76" s="3"/>
      <c r="B76" s="3"/>
      <c r="C76" s="3"/>
      <c r="D76" s="5"/>
      <c r="E76" s="5"/>
      <c r="F76" s="5"/>
      <c r="G76" s="5"/>
      <c r="H76" s="5"/>
      <c r="I76" s="5"/>
    </row>
    <row r="77" spans="1:10" x14ac:dyDescent="0.25">
      <c r="A77" s="3" t="s">
        <v>21</v>
      </c>
      <c r="B77" s="3" t="s">
        <v>9</v>
      </c>
      <c r="C77" s="3" t="s">
        <v>13</v>
      </c>
      <c r="D77" s="12">
        <v>302</v>
      </c>
      <c r="E77" s="12">
        <v>138</v>
      </c>
      <c r="F77" s="12">
        <v>351</v>
      </c>
      <c r="G77" s="12">
        <v>27</v>
      </c>
      <c r="H77" s="12">
        <v>62</v>
      </c>
      <c r="I77" s="12">
        <v>440</v>
      </c>
    </row>
    <row r="78" spans="1:10" x14ac:dyDescent="0.25">
      <c r="A78" s="3"/>
      <c r="B78" s="3"/>
      <c r="C78" s="3" t="s">
        <v>11</v>
      </c>
      <c r="D78" s="12">
        <v>282</v>
      </c>
      <c r="E78" s="12">
        <v>191</v>
      </c>
      <c r="F78" s="12">
        <v>368</v>
      </c>
      <c r="G78" s="12">
        <v>41</v>
      </c>
      <c r="H78" s="12">
        <v>64</v>
      </c>
      <c r="I78" s="12">
        <v>473</v>
      </c>
    </row>
    <row r="79" spans="1:10" x14ac:dyDescent="0.25">
      <c r="A79" s="3"/>
      <c r="B79" s="3"/>
      <c r="C79" s="3" t="s">
        <v>10</v>
      </c>
      <c r="D79" s="12">
        <v>322</v>
      </c>
      <c r="E79" s="12">
        <v>308</v>
      </c>
      <c r="F79" s="12">
        <v>415</v>
      </c>
      <c r="G79" s="12">
        <v>47</v>
      </c>
      <c r="H79" s="12">
        <v>168</v>
      </c>
      <c r="I79" s="12">
        <v>630</v>
      </c>
    </row>
    <row r="80" spans="1:10" x14ac:dyDescent="0.25">
      <c r="A80" s="3"/>
      <c r="B80" s="3"/>
      <c r="C80" s="3" t="s">
        <v>12</v>
      </c>
      <c r="D80" s="12">
        <v>78</v>
      </c>
      <c r="E80" s="12">
        <v>172</v>
      </c>
      <c r="F80" s="12">
        <v>194</v>
      </c>
      <c r="G80" s="12">
        <v>19</v>
      </c>
      <c r="H80" s="12">
        <v>37</v>
      </c>
      <c r="I80" s="12">
        <v>250</v>
      </c>
    </row>
    <row r="81" spans="1:9" x14ac:dyDescent="0.25">
      <c r="A81" s="3"/>
      <c r="B81" s="3"/>
      <c r="C81" s="3" t="s">
        <v>16</v>
      </c>
      <c r="D81" s="12">
        <v>13</v>
      </c>
      <c r="E81" s="12">
        <v>22</v>
      </c>
      <c r="F81" s="12">
        <v>30</v>
      </c>
      <c r="G81" s="12">
        <v>0</v>
      </c>
      <c r="H81" s="12">
        <v>5</v>
      </c>
      <c r="I81" s="12">
        <v>35</v>
      </c>
    </row>
    <row r="82" spans="1:9" x14ac:dyDescent="0.25">
      <c r="A82" s="3"/>
      <c r="B82" s="3"/>
      <c r="C82" s="3" t="s">
        <v>6</v>
      </c>
      <c r="D82" s="12">
        <v>2</v>
      </c>
      <c r="E82" s="12">
        <v>1</v>
      </c>
      <c r="F82" s="12">
        <v>2</v>
      </c>
      <c r="G82" s="12">
        <v>1</v>
      </c>
      <c r="H82" s="12">
        <v>0</v>
      </c>
      <c r="I82" s="12">
        <v>3</v>
      </c>
    </row>
    <row r="83" spans="1:9" x14ac:dyDescent="0.25">
      <c r="A83" s="3"/>
      <c r="B83" s="3" t="s">
        <v>26</v>
      </c>
      <c r="C83" s="3"/>
      <c r="D83" s="5">
        <f t="shared" ref="D83:H83" si="14">SUM(D77:D82)</f>
        <v>999</v>
      </c>
      <c r="E83" s="5">
        <f t="shared" si="14"/>
        <v>832</v>
      </c>
      <c r="F83" s="5">
        <f t="shared" si="14"/>
        <v>1360</v>
      </c>
      <c r="G83" s="5">
        <f t="shared" si="14"/>
        <v>135</v>
      </c>
      <c r="H83" s="5">
        <f t="shared" si="14"/>
        <v>336</v>
      </c>
      <c r="I83" s="5">
        <f>SUM(I77:I82)</f>
        <v>1831</v>
      </c>
    </row>
    <row r="84" spans="1:9" x14ac:dyDescent="0.25">
      <c r="A84" s="3"/>
      <c r="B84" s="3" t="s">
        <v>15</v>
      </c>
      <c r="C84" s="3" t="s">
        <v>13</v>
      </c>
      <c r="D84" s="12">
        <v>49</v>
      </c>
      <c r="E84" s="12">
        <v>31</v>
      </c>
      <c r="F84" s="12">
        <v>66</v>
      </c>
      <c r="G84" s="12">
        <v>7</v>
      </c>
      <c r="H84" s="12">
        <v>7</v>
      </c>
      <c r="I84" s="12">
        <v>80</v>
      </c>
    </row>
    <row r="85" spans="1:9" x14ac:dyDescent="0.25">
      <c r="A85" s="3"/>
      <c r="B85" s="3"/>
      <c r="C85" s="3" t="s">
        <v>11</v>
      </c>
      <c r="D85" s="12">
        <v>10</v>
      </c>
      <c r="E85" s="12">
        <v>28</v>
      </c>
      <c r="F85" s="12">
        <v>32</v>
      </c>
      <c r="G85" s="12">
        <v>3</v>
      </c>
      <c r="H85" s="12">
        <v>3</v>
      </c>
      <c r="I85" s="12">
        <v>38</v>
      </c>
    </row>
    <row r="86" spans="1:9" x14ac:dyDescent="0.25">
      <c r="A86" s="3"/>
      <c r="B86" s="3"/>
      <c r="C86" s="3" t="s">
        <v>10</v>
      </c>
      <c r="D86" s="12">
        <v>36</v>
      </c>
      <c r="E86" s="12">
        <v>39</v>
      </c>
      <c r="F86" s="12">
        <v>62</v>
      </c>
      <c r="G86" s="12">
        <v>8</v>
      </c>
      <c r="H86" s="12">
        <v>5</v>
      </c>
      <c r="I86" s="12">
        <v>75</v>
      </c>
    </row>
    <row r="87" spans="1:9" x14ac:dyDescent="0.25">
      <c r="A87" s="3"/>
      <c r="B87" s="3"/>
      <c r="C87" s="3" t="s">
        <v>12</v>
      </c>
      <c r="D87" s="12">
        <v>66</v>
      </c>
      <c r="E87" s="12">
        <v>109</v>
      </c>
      <c r="F87" s="12">
        <v>157</v>
      </c>
      <c r="G87" s="12">
        <v>9</v>
      </c>
      <c r="H87" s="12">
        <v>9</v>
      </c>
      <c r="I87" s="12">
        <v>175</v>
      </c>
    </row>
    <row r="88" spans="1:9" x14ac:dyDescent="0.25">
      <c r="A88" s="3"/>
      <c r="B88" s="3"/>
      <c r="C88" s="3" t="s">
        <v>16</v>
      </c>
      <c r="D88" s="12">
        <v>10</v>
      </c>
      <c r="E88" s="12">
        <v>6</v>
      </c>
      <c r="F88" s="12">
        <v>14</v>
      </c>
      <c r="G88" s="12">
        <v>2</v>
      </c>
      <c r="H88" s="12">
        <v>0</v>
      </c>
      <c r="I88" s="12">
        <v>16</v>
      </c>
    </row>
    <row r="89" spans="1:9" x14ac:dyDescent="0.25">
      <c r="A89" s="3"/>
      <c r="B89" s="3" t="s">
        <v>26</v>
      </c>
      <c r="C89" s="3"/>
      <c r="D89" s="5">
        <f>SUM(D84:D88)</f>
        <v>171</v>
      </c>
      <c r="E89" s="5">
        <f>SUM(E84:E88)</f>
        <v>213</v>
      </c>
      <c r="F89" s="5">
        <f>SUM(F84:F88)</f>
        <v>331</v>
      </c>
      <c r="G89" s="5">
        <f>SUM(G84:G88)</f>
        <v>29</v>
      </c>
      <c r="H89" s="5">
        <f>SUM(H84:H88)</f>
        <v>24</v>
      </c>
      <c r="I89" s="5">
        <f>SUM(I84:I88)</f>
        <v>384</v>
      </c>
    </row>
    <row r="90" spans="1:9" x14ac:dyDescent="0.25">
      <c r="A90" s="3" t="s">
        <v>26</v>
      </c>
      <c r="B90" s="3"/>
      <c r="C90" s="3"/>
      <c r="D90" s="5">
        <f>SUM(D89,D83)</f>
        <v>1170</v>
      </c>
      <c r="E90" s="5">
        <f>SUM(E89,E83)</f>
        <v>1045</v>
      </c>
      <c r="F90" s="5">
        <f>SUM(F89,F83)</f>
        <v>1691</v>
      </c>
      <c r="G90" s="5">
        <f>SUM(G89,G83)</f>
        <v>164</v>
      </c>
      <c r="H90" s="5">
        <f>SUM(H89,H83)</f>
        <v>360</v>
      </c>
      <c r="I90" s="5">
        <f>SUM(I89,I83)</f>
        <v>2215</v>
      </c>
    </row>
    <row r="91" spans="1:9" x14ac:dyDescent="0.25">
      <c r="A91" s="3"/>
      <c r="B91" s="3"/>
      <c r="C91" s="3"/>
      <c r="D91" s="5"/>
      <c r="E91" s="5"/>
      <c r="F91" s="5"/>
      <c r="G91" s="5"/>
      <c r="H91" s="5"/>
      <c r="I91" s="5"/>
    </row>
    <row r="92" spans="1:9" x14ac:dyDescent="0.25">
      <c r="A92" s="3" t="s">
        <v>22</v>
      </c>
      <c r="B92" s="3" t="s">
        <v>9</v>
      </c>
      <c r="C92" s="3" t="s">
        <v>13</v>
      </c>
      <c r="D92" s="12">
        <v>95</v>
      </c>
      <c r="E92" s="12">
        <v>42</v>
      </c>
      <c r="F92" s="12">
        <v>116</v>
      </c>
      <c r="G92" s="12">
        <v>3</v>
      </c>
      <c r="H92" s="12">
        <v>18</v>
      </c>
      <c r="I92" s="12">
        <v>137</v>
      </c>
    </row>
    <row r="93" spans="1:9" x14ac:dyDescent="0.25">
      <c r="A93" s="3"/>
      <c r="B93" s="3"/>
      <c r="C93" s="3" t="s">
        <v>11</v>
      </c>
      <c r="D93" s="12">
        <v>98</v>
      </c>
      <c r="E93" s="12">
        <v>83</v>
      </c>
      <c r="F93" s="12">
        <v>150</v>
      </c>
      <c r="G93" s="12">
        <v>7</v>
      </c>
      <c r="H93" s="12">
        <v>24</v>
      </c>
      <c r="I93" s="12">
        <v>181</v>
      </c>
    </row>
    <row r="94" spans="1:9" x14ac:dyDescent="0.25">
      <c r="A94" s="3"/>
      <c r="B94" s="3"/>
      <c r="C94" s="3" t="s">
        <v>10</v>
      </c>
      <c r="D94" s="12">
        <v>118</v>
      </c>
      <c r="E94" s="12">
        <v>119</v>
      </c>
      <c r="F94" s="12">
        <v>198</v>
      </c>
      <c r="G94" s="12">
        <v>9</v>
      </c>
      <c r="H94" s="12">
        <v>30</v>
      </c>
      <c r="I94" s="12">
        <v>237</v>
      </c>
    </row>
    <row r="95" spans="1:9" x14ac:dyDescent="0.25">
      <c r="A95" s="3"/>
      <c r="B95" s="3"/>
      <c r="C95" s="3" t="s">
        <v>12</v>
      </c>
      <c r="D95" s="12">
        <v>36</v>
      </c>
      <c r="E95" s="12">
        <v>86</v>
      </c>
      <c r="F95" s="12">
        <v>106</v>
      </c>
      <c r="G95" s="12">
        <v>12</v>
      </c>
      <c r="H95" s="12">
        <v>4</v>
      </c>
      <c r="I95" s="12">
        <v>122</v>
      </c>
    </row>
    <row r="96" spans="1:9" x14ac:dyDescent="0.25">
      <c r="A96" s="3"/>
      <c r="B96" s="3"/>
      <c r="C96" s="3" t="s">
        <v>16</v>
      </c>
      <c r="D96" s="12">
        <v>0</v>
      </c>
      <c r="E96" s="12">
        <v>1</v>
      </c>
      <c r="F96" s="12">
        <v>1</v>
      </c>
      <c r="G96" s="12">
        <v>0</v>
      </c>
      <c r="H96" s="12">
        <v>0</v>
      </c>
      <c r="I96" s="12">
        <v>1</v>
      </c>
    </row>
    <row r="97" spans="1:9" x14ac:dyDescent="0.25">
      <c r="A97" s="3"/>
      <c r="B97" s="3" t="s">
        <v>26</v>
      </c>
      <c r="C97" s="3"/>
      <c r="D97" s="5">
        <f>SUM(D92:D96)</f>
        <v>347</v>
      </c>
      <c r="E97" s="5">
        <f>SUM(E92:E96)</f>
        <v>331</v>
      </c>
      <c r="F97" s="5">
        <f>SUM(F92:F96)</f>
        <v>571</v>
      </c>
      <c r="G97" s="5">
        <f>SUM(G92:G96)</f>
        <v>31</v>
      </c>
      <c r="H97" s="5">
        <f>SUM(H92:H96)</f>
        <v>76</v>
      </c>
      <c r="I97" s="5">
        <f>SUM(I92:I96)</f>
        <v>678</v>
      </c>
    </row>
    <row r="98" spans="1:9" x14ac:dyDescent="0.25">
      <c r="A98" s="3"/>
      <c r="B98" s="3" t="s">
        <v>15</v>
      </c>
      <c r="C98" s="3" t="s">
        <v>13</v>
      </c>
      <c r="D98" s="8">
        <v>1</v>
      </c>
      <c r="E98" s="8">
        <v>0</v>
      </c>
      <c r="F98" s="8">
        <v>1</v>
      </c>
      <c r="G98" s="8">
        <v>0</v>
      </c>
      <c r="H98" s="8">
        <v>0</v>
      </c>
      <c r="I98" s="8">
        <v>1</v>
      </c>
    </row>
    <row r="99" spans="1:9" x14ac:dyDescent="0.25">
      <c r="A99" s="3"/>
      <c r="B99" s="3"/>
      <c r="C99" s="3" t="s">
        <v>11</v>
      </c>
      <c r="D99" s="8">
        <v>1</v>
      </c>
      <c r="E99" s="8">
        <v>0</v>
      </c>
      <c r="F99" s="8">
        <v>1</v>
      </c>
      <c r="G99" s="8">
        <v>0</v>
      </c>
      <c r="H99" s="8">
        <v>0</v>
      </c>
      <c r="I99" s="8">
        <v>1</v>
      </c>
    </row>
    <row r="100" spans="1:9" x14ac:dyDescent="0.25">
      <c r="C100" s="3" t="s">
        <v>12</v>
      </c>
      <c r="D100" s="8">
        <v>79</v>
      </c>
      <c r="E100" s="8">
        <v>110</v>
      </c>
      <c r="F100" s="8">
        <v>166</v>
      </c>
      <c r="G100" s="8">
        <v>16</v>
      </c>
      <c r="H100" s="8">
        <v>7</v>
      </c>
      <c r="I100" s="8">
        <v>189</v>
      </c>
    </row>
    <row r="101" spans="1:9" x14ac:dyDescent="0.25">
      <c r="B101" s="4" t="s">
        <v>26</v>
      </c>
      <c r="D101" s="5">
        <f t="shared" ref="D101:H101" si="15">SUM(D98:D100)</f>
        <v>81</v>
      </c>
      <c r="E101" s="5">
        <f t="shared" si="15"/>
        <v>110</v>
      </c>
      <c r="F101" s="5">
        <f t="shared" si="15"/>
        <v>168</v>
      </c>
      <c r="G101" s="5">
        <f t="shared" si="15"/>
        <v>16</v>
      </c>
      <c r="H101" s="5">
        <f t="shared" si="15"/>
        <v>7</v>
      </c>
      <c r="I101" s="5">
        <f>SUM(I98:I100)</f>
        <v>191</v>
      </c>
    </row>
    <row r="102" spans="1:9" x14ac:dyDescent="0.25">
      <c r="A102" s="4" t="s">
        <v>26</v>
      </c>
      <c r="D102" s="8">
        <f>SUM(D101,D97)</f>
        <v>428</v>
      </c>
      <c r="E102" s="8">
        <f t="shared" ref="E102:I102" si="16">SUM(E101,E97)</f>
        <v>441</v>
      </c>
      <c r="F102" s="8">
        <f t="shared" si="16"/>
        <v>739</v>
      </c>
      <c r="G102" s="8">
        <f t="shared" si="16"/>
        <v>47</v>
      </c>
      <c r="H102" s="8">
        <f t="shared" si="16"/>
        <v>83</v>
      </c>
      <c r="I102" s="8">
        <f t="shared" si="16"/>
        <v>869</v>
      </c>
    </row>
    <row r="104" spans="1:9" x14ac:dyDescent="0.25">
      <c r="A104" s="3" t="s">
        <v>30</v>
      </c>
      <c r="B104" s="3" t="s">
        <v>9</v>
      </c>
      <c r="C104" s="24" t="s">
        <v>13</v>
      </c>
      <c r="D104" s="12">
        <f>SUM(D2,D14,D26,D41,D56,D66,D77,D92)</f>
        <v>762</v>
      </c>
      <c r="E104" s="12">
        <f>SUM(E2,E14,E26,E41,E56,E66,E77,E92)</f>
        <v>312</v>
      </c>
      <c r="F104" s="12">
        <f>SUM(F2,F14,F26,F41,F56,F66,F77,F92)</f>
        <v>797</v>
      </c>
      <c r="G104" s="12">
        <f>SUM(G2,G14,G26,G41,G56,G66,G77,G92)</f>
        <v>121</v>
      </c>
      <c r="H104" s="12">
        <f>SUM(H2,H14,H26,H41,H56,H66,H77,H92)</f>
        <v>156</v>
      </c>
      <c r="I104" s="12">
        <f>SUM(I2,I14,I26,I41,I56,I66,I77,I92)</f>
        <v>1074</v>
      </c>
    </row>
    <row r="105" spans="1:9" x14ac:dyDescent="0.25">
      <c r="A105" s="3"/>
      <c r="B105" s="3"/>
      <c r="C105" s="24" t="s">
        <v>11</v>
      </c>
      <c r="D105" s="12">
        <f>SUM(D3,D15,D27,D42,D57,D67,D78,D93)</f>
        <v>683</v>
      </c>
      <c r="E105" s="12">
        <f>SUM(E3,E15,E27,E42,E57,E67,E78,E93)</f>
        <v>469</v>
      </c>
      <c r="F105" s="12">
        <f>SUM(F3,F15,F27,F42,F57,F67,F78,F93)</f>
        <v>819</v>
      </c>
      <c r="G105" s="12">
        <f>SUM(G3,G15,G27,G42,G57,G67,G78,G93)</f>
        <v>160</v>
      </c>
      <c r="H105" s="12">
        <f>SUM(H3,H15,H27,H42,H57,H67,H78,H93)</f>
        <v>173</v>
      </c>
      <c r="I105" s="12">
        <f>SUM(I3,I15,I27,I42,I57,I67,I78,I93)</f>
        <v>1152</v>
      </c>
    </row>
    <row r="106" spans="1:9" x14ac:dyDescent="0.25">
      <c r="A106" s="3"/>
      <c r="B106" s="3"/>
      <c r="C106" s="24" t="s">
        <v>10</v>
      </c>
      <c r="D106" s="12">
        <f>SUM(D4,D16,D28,D43,D58,D68,D79,D94)</f>
        <v>793</v>
      </c>
      <c r="E106" s="12">
        <f>SUM(E4,E16,E28,E43,E58,E68,E79,E94)</f>
        <v>779</v>
      </c>
      <c r="F106" s="12">
        <f>SUM(F4,F16,F28,F43,F58,F68,F79,F94)</f>
        <v>1011</v>
      </c>
      <c r="G106" s="12">
        <f>SUM(G4,G16,G28,G43,G58,G68,G79,G94)</f>
        <v>223</v>
      </c>
      <c r="H106" s="12">
        <f>SUM(H4,H16,H28,H43,H58,H68,H79,H94)</f>
        <v>338</v>
      </c>
      <c r="I106" s="12">
        <f>SUM(I4,I16,I28,I43,I58,I68,I79,I94)</f>
        <v>1572</v>
      </c>
    </row>
    <row r="107" spans="1:9" x14ac:dyDescent="0.25">
      <c r="A107" s="3"/>
      <c r="B107" s="3"/>
      <c r="C107" s="24" t="s">
        <v>12</v>
      </c>
      <c r="D107" s="12">
        <f>SUM(D5,D17,D29,D44,D59,D69,D80,D95)</f>
        <v>252</v>
      </c>
      <c r="E107" s="12">
        <f>SUM(E5,E17,E29,E44,E59,E69,E80,E95)</f>
        <v>518</v>
      </c>
      <c r="F107" s="12">
        <f>SUM(F5,F17,F29,F44,F59,F69,F80,F95)</f>
        <v>539</v>
      </c>
      <c r="G107" s="12">
        <f>SUM(G5,G17,G29,G44,G59,G69,G80,G95)</f>
        <v>164</v>
      </c>
      <c r="H107" s="12">
        <f>SUM(H5,H17,H29,H44,H59,H69,H80,H95)</f>
        <v>67</v>
      </c>
      <c r="I107" s="12">
        <f>SUM(I5,I17,I29,I44,I59,I69,I80,I95)</f>
        <v>770</v>
      </c>
    </row>
    <row r="108" spans="1:9" x14ac:dyDescent="0.25">
      <c r="A108" s="3"/>
      <c r="B108" s="3"/>
      <c r="C108" s="24" t="s">
        <v>16</v>
      </c>
      <c r="D108" s="12">
        <f>SUM(D30,D45,D81,D96)</f>
        <v>41</v>
      </c>
      <c r="E108" s="12">
        <f>SUM(E30,E45,E81,E96)</f>
        <v>66</v>
      </c>
      <c r="F108" s="12">
        <f>SUM(F30,F45,F81,F96)</f>
        <v>86</v>
      </c>
      <c r="G108" s="12">
        <f>SUM(G30,G45,G81,G96)</f>
        <v>7</v>
      </c>
      <c r="H108" s="12">
        <f>SUM(H30,H45,H81,H96)</f>
        <v>14</v>
      </c>
      <c r="I108" s="12">
        <f>SUM(I30,I45,I81,I96)</f>
        <v>107</v>
      </c>
    </row>
    <row r="109" spans="1:9" x14ac:dyDescent="0.25">
      <c r="A109" s="3"/>
      <c r="B109" s="3"/>
      <c r="C109" s="24" t="s">
        <v>6</v>
      </c>
      <c r="D109" s="12">
        <f>SUM(D31,D70,D82)</f>
        <v>3</v>
      </c>
      <c r="E109" s="12">
        <f>SUM(E31,E70,E82)</f>
        <v>2</v>
      </c>
      <c r="F109" s="12">
        <f>SUM(F31,F70,F82)</f>
        <v>2</v>
      </c>
      <c r="G109" s="12">
        <f>SUM(G31,G70,G82)</f>
        <v>3</v>
      </c>
      <c r="H109" s="12">
        <f>SUM(H31,H70,H82)</f>
        <v>0</v>
      </c>
      <c r="I109" s="12">
        <f>SUM(I31,I70,I82)</f>
        <v>5</v>
      </c>
    </row>
    <row r="110" spans="1:9" x14ac:dyDescent="0.25">
      <c r="A110" s="3"/>
      <c r="B110" s="3" t="s">
        <v>26</v>
      </c>
      <c r="C110" s="3"/>
      <c r="D110" s="5">
        <f>SUM(D104:D109)</f>
        <v>2534</v>
      </c>
      <c r="E110" s="5">
        <f>SUM(E104:E109)</f>
        <v>2146</v>
      </c>
      <c r="F110" s="5">
        <f>SUM(F104:F109)</f>
        <v>3254</v>
      </c>
      <c r="G110" s="5">
        <f>SUM(G104:G109)</f>
        <v>678</v>
      </c>
      <c r="H110" s="5">
        <f>SUM(H104:H109)</f>
        <v>748</v>
      </c>
      <c r="I110" s="5">
        <f>SUM(I104:I109)</f>
        <v>4680</v>
      </c>
    </row>
    <row r="111" spans="1:9" x14ac:dyDescent="0.25">
      <c r="A111" s="3"/>
      <c r="B111" s="3" t="s">
        <v>15</v>
      </c>
      <c r="C111" s="24" t="s">
        <v>13</v>
      </c>
      <c r="D111" s="8">
        <f>SUM(D7,D19,D47,D84,D98)</f>
        <v>55</v>
      </c>
      <c r="E111" s="8">
        <f>SUM(E7,E19,E47,E84,E98)</f>
        <v>32</v>
      </c>
      <c r="F111" s="8">
        <f>SUM(F7,F19,F47,F84,F98)</f>
        <v>72</v>
      </c>
      <c r="G111" s="8">
        <f>SUM(G7,G19,G47,G84,G98)</f>
        <v>7</v>
      </c>
      <c r="H111" s="8">
        <f>SUM(H7,H19,H47,H84,H98)</f>
        <v>8</v>
      </c>
      <c r="I111" s="8">
        <f>SUM(I7,I19,I47,I84,I98)</f>
        <v>87</v>
      </c>
    </row>
    <row r="112" spans="1:9" x14ac:dyDescent="0.25">
      <c r="A112" s="3"/>
      <c r="B112" s="3"/>
      <c r="C112" s="24" t="s">
        <v>11</v>
      </c>
      <c r="D112" s="8">
        <f>SUM(D8,D20,D33,D48,D85,D99)</f>
        <v>16</v>
      </c>
      <c r="E112" s="8">
        <f>SUM(E8,E20,E33,E48,E85,E99)</f>
        <v>30</v>
      </c>
      <c r="F112" s="8">
        <f>SUM(F8,F20,F33,F48,F85,F99)</f>
        <v>38</v>
      </c>
      <c r="G112" s="8">
        <f>SUM(G8,G20,G33,G48,G85,G99)</f>
        <v>4</v>
      </c>
      <c r="H112" s="8">
        <f>SUM(H8,H20,H33,H48,H85,H99)</f>
        <v>4</v>
      </c>
      <c r="I112" s="8">
        <f>SUM(I8,I20,I33,I48,I85,I99)</f>
        <v>46</v>
      </c>
    </row>
    <row r="113" spans="1:9" x14ac:dyDescent="0.25">
      <c r="A113" s="3"/>
      <c r="B113" s="3"/>
      <c r="C113" s="24" t="s">
        <v>10</v>
      </c>
      <c r="D113" s="8">
        <f>SUM(D9,D21,D34,D49,D61,D86)</f>
        <v>37</v>
      </c>
      <c r="E113" s="8">
        <f>SUM(E9,E21,E34,E49,E61,E86)</f>
        <v>47</v>
      </c>
      <c r="F113" s="8">
        <f>SUM(F9,F21,F34,F49,F61,F86)</f>
        <v>66</v>
      </c>
      <c r="G113" s="8">
        <f>SUM(G9,G21,G34,G49,G61,G86)</f>
        <v>11</v>
      </c>
      <c r="H113" s="8">
        <f>SUM(H9,H21,H34,H49,H61,H86)</f>
        <v>7</v>
      </c>
      <c r="I113" s="8">
        <f>SUM(I9,I21,I34,I49,I61,I86)</f>
        <v>84</v>
      </c>
    </row>
    <row r="114" spans="1:9" x14ac:dyDescent="0.25">
      <c r="C114" s="3" t="s">
        <v>12</v>
      </c>
      <c r="D114" s="8">
        <f>SUM(D10,D22,D35,D50,D62,D72,D87,D100)</f>
        <v>254</v>
      </c>
      <c r="E114" s="8">
        <f>SUM(E10,E22,E35,E50,E62,E72,E87,E100)</f>
        <v>411</v>
      </c>
      <c r="F114" s="8">
        <f>SUM(F10,F22,F35,F50,F62,F72,F87,F100)</f>
        <v>484</v>
      </c>
      <c r="G114" s="8">
        <f>SUM(G10,G22,G35,G50,G62,G72,G87,G100)</f>
        <v>150</v>
      </c>
      <c r="H114" s="8">
        <f>SUM(H10,H22,H35,H50,H62,H72,H87,H100)</f>
        <v>31</v>
      </c>
      <c r="I114" s="8">
        <f>SUM(I10,I22,I35,I50,I62,I72,I87,I100)</f>
        <v>665</v>
      </c>
    </row>
    <row r="115" spans="1:9" x14ac:dyDescent="0.25">
      <c r="C115" s="3" t="s">
        <v>16</v>
      </c>
      <c r="D115" s="8">
        <f>SUM(D36,D51,D88)</f>
        <v>157</v>
      </c>
      <c r="E115" s="8">
        <f>SUM(E36,E51,E88)</f>
        <v>190</v>
      </c>
      <c r="F115" s="8">
        <f>SUM(F36,F51,F88)</f>
        <v>160</v>
      </c>
      <c r="G115" s="8">
        <f>SUM(G36,G51,G88)</f>
        <v>160</v>
      </c>
      <c r="H115" s="8">
        <f>SUM(H36,H51,H88)</f>
        <v>27</v>
      </c>
      <c r="I115" s="8">
        <f>SUM(I36,I51,I88)</f>
        <v>347</v>
      </c>
    </row>
    <row r="116" spans="1:9" x14ac:dyDescent="0.25">
      <c r="C116" s="3" t="s">
        <v>6</v>
      </c>
      <c r="D116" s="8">
        <f>SUM(D37,D52,D73)</f>
        <v>26</v>
      </c>
      <c r="E116" s="8">
        <f t="shared" ref="E116:I116" si="17">SUM(E37,E52,E73)</f>
        <v>18</v>
      </c>
      <c r="F116" s="8">
        <f t="shared" si="17"/>
        <v>40</v>
      </c>
      <c r="G116" s="8">
        <f t="shared" si="17"/>
        <v>2</v>
      </c>
      <c r="H116" s="8">
        <f t="shared" si="17"/>
        <v>2</v>
      </c>
      <c r="I116" s="8">
        <f t="shared" si="17"/>
        <v>44</v>
      </c>
    </row>
    <row r="117" spans="1:9" x14ac:dyDescent="0.25">
      <c r="B117" s="4" t="s">
        <v>26</v>
      </c>
      <c r="D117" s="5">
        <f>SUM(D111:D116)</f>
        <v>545</v>
      </c>
      <c r="E117" s="5">
        <f t="shared" ref="E117:I117" si="18">SUM(E111:E116)</f>
        <v>728</v>
      </c>
      <c r="F117" s="5">
        <f t="shared" si="18"/>
        <v>860</v>
      </c>
      <c r="G117" s="5">
        <f t="shared" si="18"/>
        <v>334</v>
      </c>
      <c r="H117" s="5">
        <f t="shared" si="18"/>
        <v>79</v>
      </c>
      <c r="I117" s="5">
        <f t="shared" si="18"/>
        <v>1273</v>
      </c>
    </row>
    <row r="118" spans="1:9" x14ac:dyDescent="0.25">
      <c r="A118" s="4" t="s">
        <v>26</v>
      </c>
      <c r="D118" s="8">
        <f>SUM(D117,D110)</f>
        <v>3079</v>
      </c>
      <c r="E118" s="8">
        <f t="shared" ref="E118:I118" si="19">SUM(E117,E110)</f>
        <v>2874</v>
      </c>
      <c r="F118" s="8">
        <f t="shared" si="19"/>
        <v>4114</v>
      </c>
      <c r="G118" s="8">
        <f t="shared" si="19"/>
        <v>1012</v>
      </c>
      <c r="H118" s="8">
        <f t="shared" si="19"/>
        <v>827</v>
      </c>
      <c r="I118" s="8">
        <f t="shared" si="19"/>
        <v>5953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J89"/>
  <sheetViews>
    <sheetView workbookViewId="0">
      <selection activeCell="F8" sqref="F8"/>
    </sheetView>
  </sheetViews>
  <sheetFormatPr defaultRowHeight="15" x14ac:dyDescent="0.25"/>
  <cols>
    <col min="1" max="1" width="29.85546875" style="4" customWidth="1"/>
    <col min="2" max="2" width="11" style="4" customWidth="1"/>
    <col min="3" max="3" width="22.28515625" style="4" customWidth="1"/>
    <col min="4" max="9" width="10.42578125" style="8" customWidth="1"/>
    <col min="10" max="10" width="9.140625" style="8"/>
    <col min="11" max="16384" width="9.140625" style="4"/>
  </cols>
  <sheetData>
    <row r="1" spans="1:9" x14ac:dyDescent="0.25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x14ac:dyDescent="0.25">
      <c r="A2" s="3" t="s">
        <v>8</v>
      </c>
      <c r="B2" s="3" t="s">
        <v>9</v>
      </c>
      <c r="C2" s="3" t="s">
        <v>10</v>
      </c>
      <c r="D2" s="5">
        <v>24</v>
      </c>
      <c r="E2" s="5">
        <v>25</v>
      </c>
      <c r="F2" s="5">
        <v>12</v>
      </c>
      <c r="G2" s="5">
        <v>29</v>
      </c>
      <c r="H2" s="5">
        <v>8</v>
      </c>
      <c r="I2" s="5">
        <v>49</v>
      </c>
    </row>
    <row r="3" spans="1:9" x14ac:dyDescent="0.25">
      <c r="A3" s="3"/>
      <c r="B3" s="3"/>
      <c r="C3" s="3" t="s">
        <v>11</v>
      </c>
      <c r="D3" s="5">
        <v>24</v>
      </c>
      <c r="E3" s="5">
        <v>7</v>
      </c>
      <c r="F3" s="5">
        <v>9</v>
      </c>
      <c r="G3" s="5">
        <v>15</v>
      </c>
      <c r="H3" s="5">
        <v>7</v>
      </c>
      <c r="I3" s="5">
        <v>31</v>
      </c>
    </row>
    <row r="4" spans="1:9" x14ac:dyDescent="0.25">
      <c r="A4" s="3"/>
      <c r="B4" s="3"/>
      <c r="C4" s="3" t="s">
        <v>12</v>
      </c>
      <c r="D4" s="5">
        <v>30</v>
      </c>
      <c r="E4" s="5">
        <v>34</v>
      </c>
      <c r="F4" s="5">
        <v>6</v>
      </c>
      <c r="G4" s="5">
        <v>52</v>
      </c>
      <c r="H4" s="5">
        <v>6</v>
      </c>
      <c r="I4" s="5">
        <v>64</v>
      </c>
    </row>
    <row r="5" spans="1:9" x14ac:dyDescent="0.25">
      <c r="A5" s="3"/>
      <c r="B5" s="3"/>
      <c r="C5" s="3" t="s">
        <v>13</v>
      </c>
      <c r="D5" s="6">
        <v>30</v>
      </c>
      <c r="E5" s="6">
        <v>10</v>
      </c>
      <c r="F5" s="6">
        <v>12</v>
      </c>
      <c r="G5" s="6">
        <v>20</v>
      </c>
      <c r="H5" s="6">
        <v>8</v>
      </c>
      <c r="I5" s="6">
        <v>40</v>
      </c>
    </row>
    <row r="6" spans="1:9" x14ac:dyDescent="0.25">
      <c r="A6" s="3"/>
      <c r="B6" s="3" t="s">
        <v>7</v>
      </c>
      <c r="C6" s="3"/>
      <c r="D6" s="5">
        <v>108</v>
      </c>
      <c r="E6" s="5">
        <v>76</v>
      </c>
      <c r="F6" s="5">
        <v>39</v>
      </c>
      <c r="G6" s="5">
        <v>116</v>
      </c>
      <c r="H6" s="5">
        <v>29</v>
      </c>
      <c r="I6" s="5">
        <v>184</v>
      </c>
    </row>
    <row r="7" spans="1:9" x14ac:dyDescent="0.25">
      <c r="A7" s="3"/>
      <c r="B7" s="3"/>
      <c r="C7" s="3"/>
      <c r="D7" s="5"/>
      <c r="E7" s="5"/>
      <c r="F7" s="5"/>
      <c r="G7" s="5"/>
      <c r="H7" s="5"/>
      <c r="I7" s="5"/>
    </row>
    <row r="8" spans="1:9" x14ac:dyDescent="0.25">
      <c r="A8" s="3" t="s">
        <v>14</v>
      </c>
      <c r="B8" s="3" t="s">
        <v>9</v>
      </c>
      <c r="C8" s="3" t="s">
        <v>10</v>
      </c>
      <c r="D8" s="5">
        <v>29</v>
      </c>
      <c r="E8" s="5">
        <v>28</v>
      </c>
      <c r="F8" s="5">
        <v>52</v>
      </c>
      <c r="G8" s="5">
        <v>4</v>
      </c>
      <c r="H8" s="5">
        <v>1</v>
      </c>
      <c r="I8" s="5">
        <v>57</v>
      </c>
    </row>
    <row r="9" spans="1:9" x14ac:dyDescent="0.25">
      <c r="A9" s="3"/>
      <c r="B9" s="3"/>
      <c r="C9" s="3" t="s">
        <v>11</v>
      </c>
      <c r="D9" s="5">
        <v>12</v>
      </c>
      <c r="E9" s="5">
        <v>10</v>
      </c>
      <c r="F9" s="5">
        <v>20</v>
      </c>
      <c r="G9" s="5">
        <v>1</v>
      </c>
      <c r="H9" s="5">
        <v>1</v>
      </c>
      <c r="I9" s="5">
        <v>22</v>
      </c>
    </row>
    <row r="10" spans="1:9" x14ac:dyDescent="0.25">
      <c r="A10" s="3"/>
      <c r="B10" s="3"/>
      <c r="C10" s="3" t="s">
        <v>12</v>
      </c>
      <c r="D10" s="5">
        <v>11</v>
      </c>
      <c r="E10" s="5">
        <v>19</v>
      </c>
      <c r="F10" s="5">
        <v>25</v>
      </c>
      <c r="G10" s="5">
        <v>5</v>
      </c>
      <c r="H10" s="5">
        <v>0</v>
      </c>
      <c r="I10" s="5">
        <v>30</v>
      </c>
    </row>
    <row r="11" spans="1:9" x14ac:dyDescent="0.25">
      <c r="A11" s="3"/>
      <c r="B11" s="3"/>
      <c r="C11" s="3" t="s">
        <v>13</v>
      </c>
      <c r="D11" s="6">
        <v>54</v>
      </c>
      <c r="E11" s="6">
        <v>25</v>
      </c>
      <c r="F11" s="6">
        <v>76</v>
      </c>
      <c r="G11" s="6">
        <v>2</v>
      </c>
      <c r="H11" s="6">
        <v>1</v>
      </c>
      <c r="I11" s="6">
        <v>79</v>
      </c>
    </row>
    <row r="12" spans="1:9" x14ac:dyDescent="0.25">
      <c r="A12" s="3"/>
      <c r="B12" s="3"/>
      <c r="C12" s="3"/>
      <c r="D12" s="5">
        <v>106</v>
      </c>
      <c r="E12" s="5">
        <v>82</v>
      </c>
      <c r="F12" s="5">
        <v>173</v>
      </c>
      <c r="G12" s="5">
        <v>12</v>
      </c>
      <c r="H12" s="5">
        <v>3</v>
      </c>
      <c r="I12" s="5">
        <v>188</v>
      </c>
    </row>
    <row r="13" spans="1:9" x14ac:dyDescent="0.25">
      <c r="A13" s="3"/>
      <c r="B13" s="3" t="s">
        <v>15</v>
      </c>
      <c r="C13" s="3" t="s">
        <v>10</v>
      </c>
      <c r="D13" s="5">
        <v>1</v>
      </c>
      <c r="E13" s="5">
        <v>0</v>
      </c>
      <c r="F13" s="5">
        <v>1</v>
      </c>
      <c r="G13" s="5">
        <v>0</v>
      </c>
      <c r="H13" s="5">
        <v>0</v>
      </c>
      <c r="I13" s="5">
        <v>1</v>
      </c>
    </row>
    <row r="14" spans="1:9" x14ac:dyDescent="0.25">
      <c r="A14" s="3"/>
      <c r="B14" s="3"/>
      <c r="C14" s="3" t="s">
        <v>11</v>
      </c>
      <c r="D14" s="5">
        <v>1</v>
      </c>
      <c r="E14" s="5">
        <v>0</v>
      </c>
      <c r="F14" s="5">
        <v>0</v>
      </c>
      <c r="G14" s="5">
        <v>1</v>
      </c>
      <c r="H14" s="5">
        <v>0</v>
      </c>
      <c r="I14" s="5">
        <v>1</v>
      </c>
    </row>
    <row r="15" spans="1:9" x14ac:dyDescent="0.25">
      <c r="A15" s="3"/>
      <c r="B15" s="3"/>
      <c r="C15" s="3" t="s">
        <v>12</v>
      </c>
      <c r="D15" s="5">
        <v>6</v>
      </c>
      <c r="E15" s="5">
        <v>10</v>
      </c>
      <c r="F15" s="5">
        <v>14</v>
      </c>
      <c r="G15" s="5">
        <v>2</v>
      </c>
      <c r="H15" s="5">
        <v>0</v>
      </c>
      <c r="I15" s="5">
        <v>16</v>
      </c>
    </row>
    <row r="16" spans="1:9" x14ac:dyDescent="0.25">
      <c r="A16" s="3"/>
      <c r="B16" s="3"/>
      <c r="C16" s="3" t="s">
        <v>13</v>
      </c>
      <c r="D16" s="6">
        <v>2</v>
      </c>
      <c r="E16" s="6">
        <v>0</v>
      </c>
      <c r="F16" s="6">
        <v>2</v>
      </c>
      <c r="G16" s="6">
        <v>0</v>
      </c>
      <c r="H16" s="6">
        <v>0</v>
      </c>
      <c r="I16" s="6">
        <v>2</v>
      </c>
    </row>
    <row r="17" spans="1:9" x14ac:dyDescent="0.25">
      <c r="A17" s="3"/>
      <c r="B17" s="3"/>
      <c r="C17" s="3"/>
      <c r="D17" s="5">
        <v>10</v>
      </c>
      <c r="E17" s="5">
        <v>10</v>
      </c>
      <c r="F17" s="5">
        <v>17</v>
      </c>
      <c r="G17" s="5">
        <v>3</v>
      </c>
      <c r="H17" s="5">
        <v>0</v>
      </c>
      <c r="I17" s="5">
        <v>20</v>
      </c>
    </row>
    <row r="18" spans="1:9" x14ac:dyDescent="0.25">
      <c r="A18" s="3"/>
      <c r="B18" s="3" t="s">
        <v>7</v>
      </c>
      <c r="C18" s="3"/>
      <c r="D18" s="5">
        <v>116</v>
      </c>
      <c r="E18" s="5">
        <v>92</v>
      </c>
      <c r="F18" s="5">
        <v>190</v>
      </c>
      <c r="G18" s="5">
        <v>15</v>
      </c>
      <c r="H18" s="5">
        <v>3</v>
      </c>
      <c r="I18" s="5">
        <v>208</v>
      </c>
    </row>
    <row r="19" spans="1:9" x14ac:dyDescent="0.25">
      <c r="A19" s="3"/>
      <c r="B19" s="3"/>
      <c r="C19" s="3"/>
      <c r="D19" s="5"/>
      <c r="E19" s="5"/>
      <c r="F19" s="5"/>
      <c r="G19" s="5"/>
      <c r="H19" s="5"/>
      <c r="I19" s="5"/>
    </row>
    <row r="20" spans="1:9" x14ac:dyDescent="0.25">
      <c r="A20" s="3" t="s">
        <v>17</v>
      </c>
      <c r="B20" s="3" t="s">
        <v>9</v>
      </c>
      <c r="C20" s="3" t="s">
        <v>10</v>
      </c>
      <c r="D20" s="5">
        <v>72</v>
      </c>
      <c r="E20" s="5">
        <v>58</v>
      </c>
      <c r="F20" s="5">
        <v>22</v>
      </c>
      <c r="G20" s="5">
        <v>84</v>
      </c>
      <c r="H20" s="5">
        <v>24</v>
      </c>
      <c r="I20" s="5">
        <v>130</v>
      </c>
    </row>
    <row r="21" spans="1:9" x14ac:dyDescent="0.25">
      <c r="A21" s="3"/>
      <c r="B21" s="3"/>
      <c r="C21" s="3" t="s">
        <v>11</v>
      </c>
      <c r="D21" s="5">
        <v>45</v>
      </c>
      <c r="E21" s="5">
        <v>29</v>
      </c>
      <c r="F21" s="5">
        <v>16</v>
      </c>
      <c r="G21" s="5">
        <v>49</v>
      </c>
      <c r="H21" s="5">
        <v>9</v>
      </c>
      <c r="I21" s="5">
        <v>74</v>
      </c>
    </row>
    <row r="22" spans="1:9" x14ac:dyDescent="0.25">
      <c r="A22" s="3"/>
      <c r="B22" s="3"/>
      <c r="C22" s="3" t="s">
        <v>12</v>
      </c>
      <c r="D22" s="5">
        <v>20</v>
      </c>
      <c r="E22" s="5">
        <v>41</v>
      </c>
      <c r="F22" s="5">
        <v>8</v>
      </c>
      <c r="G22" s="5">
        <v>49</v>
      </c>
      <c r="H22" s="5">
        <v>4</v>
      </c>
      <c r="I22" s="5">
        <v>61</v>
      </c>
    </row>
    <row r="23" spans="1:9" x14ac:dyDescent="0.25">
      <c r="A23" s="3"/>
      <c r="B23" s="3"/>
      <c r="C23" s="3" t="s">
        <v>16</v>
      </c>
      <c r="D23" s="5">
        <v>2</v>
      </c>
      <c r="E23" s="5">
        <v>1</v>
      </c>
      <c r="F23" s="5">
        <v>1</v>
      </c>
      <c r="G23" s="5">
        <v>2</v>
      </c>
      <c r="H23" s="5">
        <v>0</v>
      </c>
      <c r="I23" s="5">
        <v>3</v>
      </c>
    </row>
    <row r="24" spans="1:9" x14ac:dyDescent="0.25">
      <c r="A24" s="3"/>
      <c r="B24" s="3"/>
      <c r="C24" s="3" t="s">
        <v>13</v>
      </c>
      <c r="D24" s="6">
        <v>40</v>
      </c>
      <c r="E24" s="6">
        <v>27</v>
      </c>
      <c r="F24" s="6">
        <v>13</v>
      </c>
      <c r="G24" s="6">
        <v>39</v>
      </c>
      <c r="H24" s="6">
        <v>15</v>
      </c>
      <c r="I24" s="6">
        <v>67</v>
      </c>
    </row>
    <row r="25" spans="1:9" x14ac:dyDescent="0.25">
      <c r="A25" s="3"/>
      <c r="B25" s="3"/>
      <c r="C25" s="3"/>
      <c r="D25" s="5">
        <v>179</v>
      </c>
      <c r="E25" s="5">
        <v>156</v>
      </c>
      <c r="F25" s="5">
        <v>60</v>
      </c>
      <c r="G25" s="5">
        <v>223</v>
      </c>
      <c r="H25" s="5">
        <v>52</v>
      </c>
      <c r="I25" s="5">
        <v>335</v>
      </c>
    </row>
    <row r="26" spans="1:9" x14ac:dyDescent="0.25">
      <c r="A26" s="3"/>
      <c r="B26" s="3" t="s">
        <v>15</v>
      </c>
      <c r="C26" s="3" t="s">
        <v>10</v>
      </c>
      <c r="D26" s="5">
        <v>1</v>
      </c>
      <c r="E26" s="5">
        <v>0</v>
      </c>
      <c r="F26" s="5">
        <v>0</v>
      </c>
      <c r="G26" s="5">
        <v>1</v>
      </c>
      <c r="H26" s="5">
        <v>0</v>
      </c>
      <c r="I26" s="5">
        <v>1</v>
      </c>
    </row>
    <row r="27" spans="1:9" x14ac:dyDescent="0.25">
      <c r="A27" s="3"/>
      <c r="B27" s="3"/>
      <c r="C27" s="3" t="s">
        <v>12</v>
      </c>
      <c r="D27" s="5">
        <v>1</v>
      </c>
      <c r="E27" s="5">
        <v>0</v>
      </c>
      <c r="F27" s="5">
        <v>0</v>
      </c>
      <c r="G27" s="5">
        <v>1</v>
      </c>
      <c r="H27" s="5">
        <v>0</v>
      </c>
      <c r="I27" s="5">
        <v>1</v>
      </c>
    </row>
    <row r="28" spans="1:9" x14ac:dyDescent="0.25">
      <c r="A28" s="3"/>
      <c r="B28" s="3"/>
      <c r="C28" s="3" t="s">
        <v>16</v>
      </c>
      <c r="D28" s="5">
        <v>31</v>
      </c>
      <c r="E28" s="5">
        <v>43</v>
      </c>
      <c r="F28" s="5">
        <v>7</v>
      </c>
      <c r="G28" s="5">
        <v>63</v>
      </c>
      <c r="H28" s="5">
        <v>4</v>
      </c>
      <c r="I28" s="5">
        <v>74</v>
      </c>
    </row>
    <row r="29" spans="1:9" x14ac:dyDescent="0.25">
      <c r="A29" s="3"/>
      <c r="B29" s="3"/>
      <c r="C29" s="3" t="s">
        <v>13</v>
      </c>
      <c r="D29" s="6">
        <v>1</v>
      </c>
      <c r="E29" s="6">
        <v>0</v>
      </c>
      <c r="F29" s="6">
        <v>0</v>
      </c>
      <c r="G29" s="6">
        <v>1</v>
      </c>
      <c r="H29" s="6">
        <v>0</v>
      </c>
      <c r="I29" s="6">
        <v>1</v>
      </c>
    </row>
    <row r="30" spans="1:9" x14ac:dyDescent="0.25">
      <c r="A30" s="3"/>
      <c r="B30" s="3"/>
      <c r="C30" s="3"/>
      <c r="D30" s="5">
        <v>34</v>
      </c>
      <c r="E30" s="5">
        <v>43</v>
      </c>
      <c r="F30" s="5">
        <v>7</v>
      </c>
      <c r="G30" s="5">
        <v>66</v>
      </c>
      <c r="H30" s="5">
        <v>4</v>
      </c>
      <c r="I30" s="5">
        <v>77</v>
      </c>
    </row>
    <row r="31" spans="1:9" x14ac:dyDescent="0.25">
      <c r="A31" s="3"/>
      <c r="B31" s="3" t="s">
        <v>7</v>
      </c>
      <c r="C31" s="3"/>
      <c r="D31" s="5">
        <v>213</v>
      </c>
      <c r="E31" s="5">
        <v>199</v>
      </c>
      <c r="F31" s="5">
        <v>67</v>
      </c>
      <c r="G31" s="5">
        <v>289</v>
      </c>
      <c r="H31" s="5">
        <v>56</v>
      </c>
      <c r="I31" s="5">
        <v>412</v>
      </c>
    </row>
    <row r="32" spans="1:9" x14ac:dyDescent="0.25">
      <c r="A32" s="3"/>
      <c r="B32" s="3"/>
      <c r="C32" s="3"/>
      <c r="D32" s="5"/>
      <c r="E32" s="5"/>
      <c r="F32" s="5"/>
      <c r="G32" s="5"/>
      <c r="H32" s="5"/>
      <c r="I32" s="5"/>
    </row>
    <row r="33" spans="1:9" x14ac:dyDescent="0.25">
      <c r="A33" s="3" t="s">
        <v>18</v>
      </c>
      <c r="B33" s="3" t="s">
        <v>9</v>
      </c>
      <c r="C33" s="3" t="s">
        <v>10</v>
      </c>
      <c r="D33" s="5">
        <v>139</v>
      </c>
      <c r="E33" s="5">
        <v>75</v>
      </c>
      <c r="F33" s="5">
        <v>189</v>
      </c>
      <c r="G33" s="5">
        <v>12</v>
      </c>
      <c r="H33" s="5">
        <v>13</v>
      </c>
      <c r="I33" s="5">
        <v>214</v>
      </c>
    </row>
    <row r="34" spans="1:9" x14ac:dyDescent="0.25">
      <c r="A34" s="3"/>
      <c r="B34" s="3"/>
      <c r="C34" s="3" t="s">
        <v>11</v>
      </c>
      <c r="D34" s="5">
        <v>153</v>
      </c>
      <c r="E34" s="5">
        <v>68</v>
      </c>
      <c r="F34" s="5">
        <v>203</v>
      </c>
      <c r="G34" s="5">
        <v>6</v>
      </c>
      <c r="H34" s="5">
        <v>12</v>
      </c>
      <c r="I34" s="5">
        <v>221</v>
      </c>
    </row>
    <row r="35" spans="1:9" x14ac:dyDescent="0.25">
      <c r="A35" s="3"/>
      <c r="B35" s="3"/>
      <c r="C35" s="3" t="s">
        <v>12</v>
      </c>
      <c r="D35" s="5">
        <v>23</v>
      </c>
      <c r="E35" s="5">
        <v>40</v>
      </c>
      <c r="F35" s="5">
        <v>57</v>
      </c>
      <c r="G35" s="5">
        <v>2</v>
      </c>
      <c r="H35" s="5">
        <v>4</v>
      </c>
      <c r="I35" s="5">
        <v>63</v>
      </c>
    </row>
    <row r="36" spans="1:9" x14ac:dyDescent="0.25">
      <c r="A36" s="3"/>
      <c r="B36" s="3"/>
      <c r="C36" s="3" t="s">
        <v>16</v>
      </c>
      <c r="D36" s="5">
        <v>61</v>
      </c>
      <c r="E36" s="5">
        <v>83</v>
      </c>
      <c r="F36" s="5">
        <v>126</v>
      </c>
      <c r="G36" s="5">
        <v>12</v>
      </c>
      <c r="H36" s="5">
        <v>6</v>
      </c>
      <c r="I36" s="5">
        <v>144</v>
      </c>
    </row>
    <row r="37" spans="1:9" x14ac:dyDescent="0.25">
      <c r="A37" s="3"/>
      <c r="B37" s="3"/>
      <c r="C37" s="3" t="s">
        <v>13</v>
      </c>
      <c r="D37" s="6">
        <v>274</v>
      </c>
      <c r="E37" s="6">
        <v>51</v>
      </c>
      <c r="F37" s="6">
        <v>295</v>
      </c>
      <c r="G37" s="6">
        <v>8</v>
      </c>
      <c r="H37" s="6">
        <v>22</v>
      </c>
      <c r="I37" s="6">
        <v>325</v>
      </c>
    </row>
    <row r="38" spans="1:9" x14ac:dyDescent="0.25">
      <c r="A38" s="3"/>
      <c r="B38" s="3"/>
      <c r="C38" s="3"/>
      <c r="D38" s="5">
        <v>650</v>
      </c>
      <c r="E38" s="5">
        <v>317</v>
      </c>
      <c r="F38" s="5">
        <v>870</v>
      </c>
      <c r="G38" s="5">
        <v>40</v>
      </c>
      <c r="H38" s="5">
        <v>57</v>
      </c>
      <c r="I38" s="5">
        <v>967</v>
      </c>
    </row>
    <row r="39" spans="1:9" x14ac:dyDescent="0.25">
      <c r="A39" s="3"/>
      <c r="B39" s="3" t="s">
        <v>15</v>
      </c>
      <c r="C39" s="3" t="s">
        <v>12</v>
      </c>
      <c r="D39" s="5">
        <v>1</v>
      </c>
      <c r="E39" s="5">
        <v>0</v>
      </c>
      <c r="F39" s="5">
        <v>1</v>
      </c>
      <c r="G39" s="5">
        <v>0</v>
      </c>
      <c r="H39" s="5">
        <v>0</v>
      </c>
      <c r="I39" s="5">
        <v>1</v>
      </c>
    </row>
    <row r="40" spans="1:9" x14ac:dyDescent="0.25">
      <c r="A40" s="3"/>
      <c r="B40" s="3"/>
      <c r="C40" s="3" t="s">
        <v>16</v>
      </c>
      <c r="D40" s="6">
        <v>6</v>
      </c>
      <c r="E40" s="6">
        <v>4</v>
      </c>
      <c r="F40" s="6">
        <v>8</v>
      </c>
      <c r="G40" s="6">
        <v>2</v>
      </c>
      <c r="H40" s="6">
        <v>0</v>
      </c>
      <c r="I40" s="6">
        <v>10</v>
      </c>
    </row>
    <row r="41" spans="1:9" x14ac:dyDescent="0.25">
      <c r="A41" s="3"/>
      <c r="B41" s="3"/>
      <c r="C41" s="3"/>
      <c r="D41" s="5">
        <v>7</v>
      </c>
      <c r="E41" s="5">
        <v>4</v>
      </c>
      <c r="F41" s="5">
        <v>9</v>
      </c>
      <c r="G41" s="5">
        <v>2</v>
      </c>
      <c r="H41" s="5">
        <v>0</v>
      </c>
      <c r="I41" s="5">
        <v>11</v>
      </c>
    </row>
    <row r="42" spans="1:9" x14ac:dyDescent="0.25">
      <c r="A42" s="3"/>
      <c r="B42" s="3" t="s">
        <v>7</v>
      </c>
      <c r="C42" s="3"/>
      <c r="D42" s="5">
        <v>657</v>
      </c>
      <c r="E42" s="5">
        <v>321</v>
      </c>
      <c r="F42" s="5">
        <v>879</v>
      </c>
      <c r="G42" s="5">
        <v>42</v>
      </c>
      <c r="H42" s="5">
        <v>57</v>
      </c>
      <c r="I42" s="5">
        <v>978</v>
      </c>
    </row>
    <row r="43" spans="1:9" x14ac:dyDescent="0.25">
      <c r="A43" s="3"/>
      <c r="B43" s="3"/>
      <c r="C43" s="3"/>
      <c r="D43" s="5"/>
      <c r="E43" s="5"/>
      <c r="F43" s="5"/>
      <c r="G43" s="5"/>
      <c r="H43" s="5"/>
      <c r="I43" s="5"/>
    </row>
    <row r="44" spans="1:9" x14ac:dyDescent="0.25">
      <c r="A44" s="3" t="s">
        <v>19</v>
      </c>
      <c r="B44" s="3" t="s">
        <v>9</v>
      </c>
      <c r="C44" s="3" t="s">
        <v>10</v>
      </c>
      <c r="D44" s="5">
        <v>18</v>
      </c>
      <c r="E44" s="5">
        <v>35</v>
      </c>
      <c r="F44" s="5">
        <v>48</v>
      </c>
      <c r="G44" s="5">
        <v>3</v>
      </c>
      <c r="H44" s="5">
        <v>2</v>
      </c>
      <c r="I44" s="5">
        <v>53</v>
      </c>
    </row>
    <row r="45" spans="1:9" x14ac:dyDescent="0.25">
      <c r="A45" s="3"/>
      <c r="B45" s="3"/>
      <c r="C45" s="3" t="s">
        <v>11</v>
      </c>
      <c r="D45" s="5">
        <v>13</v>
      </c>
      <c r="E45" s="5">
        <v>15</v>
      </c>
      <c r="F45" s="5">
        <v>28</v>
      </c>
      <c r="G45" s="5">
        <v>0</v>
      </c>
      <c r="H45" s="5">
        <v>0</v>
      </c>
      <c r="I45" s="5">
        <v>28</v>
      </c>
    </row>
    <row r="46" spans="1:9" x14ac:dyDescent="0.25">
      <c r="A46" s="3"/>
      <c r="B46" s="3"/>
      <c r="C46" s="3" t="s">
        <v>12</v>
      </c>
      <c r="D46" s="5">
        <v>5</v>
      </c>
      <c r="E46" s="5">
        <v>26</v>
      </c>
      <c r="F46" s="5">
        <v>29</v>
      </c>
      <c r="G46" s="5">
        <v>2</v>
      </c>
      <c r="H46" s="5">
        <v>0</v>
      </c>
      <c r="I46" s="5">
        <v>31</v>
      </c>
    </row>
    <row r="47" spans="1:9" x14ac:dyDescent="0.25">
      <c r="A47" s="3"/>
      <c r="B47" s="3"/>
      <c r="C47" s="3" t="s">
        <v>13</v>
      </c>
      <c r="D47" s="6">
        <v>20</v>
      </c>
      <c r="E47" s="6">
        <v>14</v>
      </c>
      <c r="F47" s="6">
        <v>33</v>
      </c>
      <c r="G47" s="6">
        <v>0</v>
      </c>
      <c r="H47" s="6">
        <v>1</v>
      </c>
      <c r="I47" s="6">
        <v>34</v>
      </c>
    </row>
    <row r="48" spans="1:9" x14ac:dyDescent="0.25">
      <c r="A48" s="3"/>
      <c r="B48" s="3"/>
      <c r="C48" s="3"/>
      <c r="D48" s="5">
        <v>56</v>
      </c>
      <c r="E48" s="5">
        <v>90</v>
      </c>
      <c r="F48" s="5">
        <v>138</v>
      </c>
      <c r="G48" s="5">
        <v>5</v>
      </c>
      <c r="H48" s="5">
        <v>3</v>
      </c>
      <c r="I48" s="5">
        <v>146</v>
      </c>
    </row>
    <row r="49" spans="1:9" x14ac:dyDescent="0.25">
      <c r="A49" s="3"/>
      <c r="B49" s="3" t="s">
        <v>15</v>
      </c>
      <c r="C49" s="3" t="s">
        <v>12</v>
      </c>
      <c r="D49" s="6">
        <v>22</v>
      </c>
      <c r="E49" s="6">
        <v>41</v>
      </c>
      <c r="F49" s="6">
        <v>56</v>
      </c>
      <c r="G49" s="6">
        <v>6</v>
      </c>
      <c r="H49" s="6">
        <v>1</v>
      </c>
      <c r="I49" s="6">
        <v>63</v>
      </c>
    </row>
    <row r="50" spans="1:9" x14ac:dyDescent="0.25">
      <c r="A50" s="3"/>
      <c r="B50" s="3"/>
      <c r="C50" s="3"/>
      <c r="D50" s="5">
        <v>22</v>
      </c>
      <c r="E50" s="5">
        <v>41</v>
      </c>
      <c r="F50" s="5">
        <v>56</v>
      </c>
      <c r="G50" s="5">
        <v>6</v>
      </c>
      <c r="H50" s="5">
        <v>1</v>
      </c>
      <c r="I50" s="5">
        <v>63</v>
      </c>
    </row>
    <row r="51" spans="1:9" x14ac:dyDescent="0.25">
      <c r="A51" s="3"/>
      <c r="B51" s="3" t="s">
        <v>7</v>
      </c>
      <c r="C51" s="3"/>
      <c r="D51" s="5">
        <v>78</v>
      </c>
      <c r="E51" s="5">
        <v>131</v>
      </c>
      <c r="F51" s="5">
        <v>194</v>
      </c>
      <c r="G51" s="5">
        <v>11</v>
      </c>
      <c r="H51" s="5">
        <v>4</v>
      </c>
      <c r="I51" s="5">
        <v>209</v>
      </c>
    </row>
    <row r="52" spans="1:9" x14ac:dyDescent="0.25">
      <c r="A52" s="3"/>
      <c r="B52" s="3"/>
      <c r="C52" s="3"/>
      <c r="D52" s="5"/>
      <c r="E52" s="5"/>
      <c r="F52" s="5"/>
      <c r="G52" s="5"/>
      <c r="H52" s="5"/>
      <c r="I52" s="5"/>
    </row>
    <row r="53" spans="1:9" x14ac:dyDescent="0.25">
      <c r="A53" s="3" t="s">
        <v>20</v>
      </c>
      <c r="B53" s="3" t="s">
        <v>9</v>
      </c>
      <c r="C53" s="3" t="s">
        <v>10</v>
      </c>
      <c r="D53" s="5">
        <v>34</v>
      </c>
      <c r="E53" s="5">
        <v>25</v>
      </c>
      <c r="F53" s="5">
        <v>14</v>
      </c>
      <c r="G53" s="5">
        <v>36</v>
      </c>
      <c r="H53" s="5">
        <v>9</v>
      </c>
      <c r="I53" s="5">
        <v>59</v>
      </c>
    </row>
    <row r="54" spans="1:9" x14ac:dyDescent="0.25">
      <c r="A54" s="3"/>
      <c r="B54" s="3"/>
      <c r="C54" s="3" t="s">
        <v>11</v>
      </c>
      <c r="D54" s="5">
        <v>15</v>
      </c>
      <c r="E54" s="5">
        <v>2</v>
      </c>
      <c r="F54" s="5">
        <v>1</v>
      </c>
      <c r="G54" s="5">
        <v>14</v>
      </c>
      <c r="H54" s="5">
        <v>2</v>
      </c>
      <c r="I54" s="5">
        <v>17</v>
      </c>
    </row>
    <row r="55" spans="1:9" x14ac:dyDescent="0.25">
      <c r="A55" s="3"/>
      <c r="B55" s="3"/>
      <c r="C55" s="3" t="s">
        <v>12</v>
      </c>
      <c r="D55" s="5">
        <v>12</v>
      </c>
      <c r="E55" s="5">
        <v>8</v>
      </c>
      <c r="F55" s="5">
        <v>1</v>
      </c>
      <c r="G55" s="5">
        <v>16</v>
      </c>
      <c r="H55" s="5">
        <v>3</v>
      </c>
      <c r="I55" s="5">
        <v>20</v>
      </c>
    </row>
    <row r="56" spans="1:9" x14ac:dyDescent="0.25">
      <c r="A56" s="3"/>
      <c r="B56" s="3"/>
      <c r="C56" s="3" t="s">
        <v>13</v>
      </c>
      <c r="D56" s="6">
        <v>14</v>
      </c>
      <c r="E56" s="6">
        <v>5</v>
      </c>
      <c r="F56" s="6">
        <v>4</v>
      </c>
      <c r="G56" s="6">
        <v>10</v>
      </c>
      <c r="H56" s="6">
        <v>5</v>
      </c>
      <c r="I56" s="6">
        <v>19</v>
      </c>
    </row>
    <row r="57" spans="1:9" x14ac:dyDescent="0.25">
      <c r="A57" s="3"/>
      <c r="B57" s="3"/>
      <c r="C57" s="3"/>
      <c r="D57" s="5">
        <v>75</v>
      </c>
      <c r="E57" s="5">
        <v>40</v>
      </c>
      <c r="F57" s="5">
        <v>20</v>
      </c>
      <c r="G57" s="5">
        <v>76</v>
      </c>
      <c r="H57" s="5">
        <v>19</v>
      </c>
      <c r="I57" s="5">
        <v>115</v>
      </c>
    </row>
    <row r="58" spans="1:9" x14ac:dyDescent="0.25">
      <c r="A58" s="3"/>
      <c r="B58" s="3" t="s">
        <v>15</v>
      </c>
      <c r="C58" s="3" t="s">
        <v>11</v>
      </c>
      <c r="D58" s="5">
        <v>1</v>
      </c>
      <c r="E58" s="5">
        <v>0</v>
      </c>
      <c r="F58" s="5">
        <v>0</v>
      </c>
      <c r="G58" s="5">
        <v>1</v>
      </c>
      <c r="H58" s="5">
        <v>0</v>
      </c>
      <c r="I58" s="5">
        <v>1</v>
      </c>
    </row>
    <row r="59" spans="1:9" x14ac:dyDescent="0.25">
      <c r="A59" s="3"/>
      <c r="B59" s="3"/>
      <c r="C59" s="3" t="s">
        <v>12</v>
      </c>
      <c r="D59" s="5">
        <v>7</v>
      </c>
      <c r="E59" s="5">
        <v>8</v>
      </c>
      <c r="F59" s="5">
        <v>2</v>
      </c>
      <c r="G59" s="5">
        <v>13</v>
      </c>
      <c r="H59" s="5">
        <v>0</v>
      </c>
      <c r="I59" s="5">
        <v>15</v>
      </c>
    </row>
    <row r="60" spans="1:9" x14ac:dyDescent="0.25">
      <c r="A60" s="3"/>
      <c r="B60" s="3"/>
      <c r="C60" s="3" t="s">
        <v>13</v>
      </c>
      <c r="D60" s="6">
        <v>2</v>
      </c>
      <c r="E60" s="6">
        <v>0</v>
      </c>
      <c r="F60" s="6">
        <v>0</v>
      </c>
      <c r="G60" s="6">
        <v>2</v>
      </c>
      <c r="H60" s="6">
        <v>0</v>
      </c>
      <c r="I60" s="6">
        <v>2</v>
      </c>
    </row>
    <row r="61" spans="1:9" x14ac:dyDescent="0.25">
      <c r="A61" s="3"/>
      <c r="B61" s="3"/>
      <c r="C61" s="3"/>
      <c r="D61" s="5">
        <v>10</v>
      </c>
      <c r="E61" s="5">
        <v>8</v>
      </c>
      <c r="F61" s="5">
        <v>2</v>
      </c>
      <c r="G61" s="5">
        <v>16</v>
      </c>
      <c r="H61" s="5">
        <v>0</v>
      </c>
      <c r="I61" s="5">
        <v>18</v>
      </c>
    </row>
    <row r="62" spans="1:9" x14ac:dyDescent="0.25">
      <c r="A62" s="3"/>
      <c r="B62" s="3" t="s">
        <v>7</v>
      </c>
      <c r="C62" s="3"/>
      <c r="D62" s="5">
        <v>85</v>
      </c>
      <c r="E62" s="5">
        <v>48</v>
      </c>
      <c r="F62" s="5">
        <v>22</v>
      </c>
      <c r="G62" s="5">
        <v>92</v>
      </c>
      <c r="H62" s="5">
        <v>19</v>
      </c>
      <c r="I62" s="5">
        <v>133</v>
      </c>
    </row>
    <row r="63" spans="1:9" x14ac:dyDescent="0.25">
      <c r="A63" s="3"/>
      <c r="B63" s="3"/>
      <c r="C63" s="3"/>
      <c r="D63" s="5"/>
      <c r="E63" s="5"/>
      <c r="F63" s="5"/>
      <c r="G63" s="5"/>
      <c r="H63" s="5"/>
      <c r="I63" s="5"/>
    </row>
    <row r="64" spans="1:9" x14ac:dyDescent="0.25">
      <c r="A64" s="3" t="s">
        <v>21</v>
      </c>
      <c r="B64" s="3" t="s">
        <v>9</v>
      </c>
      <c r="C64" s="3" t="s">
        <v>10</v>
      </c>
      <c r="D64" s="5">
        <v>103</v>
      </c>
      <c r="E64" s="5">
        <v>98</v>
      </c>
      <c r="F64" s="5">
        <v>172</v>
      </c>
      <c r="G64" s="5">
        <v>16</v>
      </c>
      <c r="H64" s="5">
        <v>13</v>
      </c>
      <c r="I64" s="5">
        <v>201</v>
      </c>
    </row>
    <row r="65" spans="1:9" x14ac:dyDescent="0.25">
      <c r="A65" s="3"/>
      <c r="B65" s="3"/>
      <c r="C65" s="3" t="s">
        <v>11</v>
      </c>
      <c r="D65" s="5">
        <v>118</v>
      </c>
      <c r="E65" s="5">
        <v>45</v>
      </c>
      <c r="F65" s="5">
        <v>144</v>
      </c>
      <c r="G65" s="5">
        <v>12</v>
      </c>
      <c r="H65" s="5">
        <v>7</v>
      </c>
      <c r="I65" s="5">
        <v>163</v>
      </c>
    </row>
    <row r="66" spans="1:9" x14ac:dyDescent="0.25">
      <c r="A66" s="3"/>
      <c r="B66" s="3"/>
      <c r="C66" s="3" t="s">
        <v>12</v>
      </c>
      <c r="D66" s="5">
        <v>15</v>
      </c>
      <c r="E66" s="5">
        <v>32</v>
      </c>
      <c r="F66" s="5">
        <v>42</v>
      </c>
      <c r="G66" s="5">
        <v>3</v>
      </c>
      <c r="H66" s="5">
        <v>2</v>
      </c>
      <c r="I66" s="5">
        <v>47</v>
      </c>
    </row>
    <row r="67" spans="1:9" x14ac:dyDescent="0.25">
      <c r="A67" s="3"/>
      <c r="B67" s="3"/>
      <c r="C67" s="3" t="s">
        <v>16</v>
      </c>
      <c r="D67" s="5">
        <v>1</v>
      </c>
      <c r="E67" s="5">
        <v>0</v>
      </c>
      <c r="F67" s="5">
        <v>1</v>
      </c>
      <c r="G67" s="5">
        <v>0</v>
      </c>
      <c r="H67" s="5">
        <v>0</v>
      </c>
      <c r="I67" s="5">
        <v>1</v>
      </c>
    </row>
    <row r="68" spans="1:9" x14ac:dyDescent="0.25">
      <c r="A68" s="3"/>
      <c r="B68" s="3"/>
      <c r="C68" s="3" t="s">
        <v>13</v>
      </c>
      <c r="D68" s="6">
        <v>140</v>
      </c>
      <c r="E68" s="6">
        <v>12</v>
      </c>
      <c r="F68" s="6">
        <v>139</v>
      </c>
      <c r="G68" s="6">
        <v>3</v>
      </c>
      <c r="H68" s="6">
        <v>10</v>
      </c>
      <c r="I68" s="6">
        <v>152</v>
      </c>
    </row>
    <row r="69" spans="1:9" x14ac:dyDescent="0.25">
      <c r="A69" s="3"/>
      <c r="B69" s="3"/>
      <c r="C69" s="3"/>
      <c r="D69" s="5">
        <v>377</v>
      </c>
      <c r="E69" s="5">
        <v>187</v>
      </c>
      <c r="F69" s="5">
        <v>498</v>
      </c>
      <c r="G69" s="5">
        <v>34</v>
      </c>
      <c r="H69" s="5">
        <v>32</v>
      </c>
      <c r="I69" s="5">
        <v>564</v>
      </c>
    </row>
    <row r="70" spans="1:9" x14ac:dyDescent="0.25">
      <c r="A70" s="3"/>
      <c r="B70" s="3" t="s">
        <v>15</v>
      </c>
      <c r="C70" s="3" t="s">
        <v>10</v>
      </c>
      <c r="D70" s="5">
        <v>19</v>
      </c>
      <c r="E70" s="5">
        <v>27</v>
      </c>
      <c r="F70" s="5">
        <v>40</v>
      </c>
      <c r="G70" s="5">
        <v>4</v>
      </c>
      <c r="H70" s="5">
        <v>2</v>
      </c>
      <c r="I70" s="5">
        <v>46</v>
      </c>
    </row>
    <row r="71" spans="1:9" x14ac:dyDescent="0.25">
      <c r="A71" s="3"/>
      <c r="B71" s="3"/>
      <c r="C71" s="3" t="s">
        <v>11</v>
      </c>
      <c r="D71" s="5">
        <v>4</v>
      </c>
      <c r="E71" s="5">
        <v>0</v>
      </c>
      <c r="F71" s="5">
        <v>4</v>
      </c>
      <c r="G71" s="5">
        <v>0</v>
      </c>
      <c r="H71" s="5">
        <v>0</v>
      </c>
      <c r="I71" s="5">
        <v>4</v>
      </c>
    </row>
    <row r="72" spans="1:9" x14ac:dyDescent="0.25">
      <c r="A72" s="3"/>
      <c r="B72" s="3"/>
      <c r="C72" s="3" t="s">
        <v>12</v>
      </c>
      <c r="D72" s="5">
        <v>30</v>
      </c>
      <c r="E72" s="5">
        <v>42</v>
      </c>
      <c r="F72" s="5">
        <v>65</v>
      </c>
      <c r="G72" s="5">
        <v>3</v>
      </c>
      <c r="H72" s="5">
        <v>4</v>
      </c>
      <c r="I72" s="5">
        <v>72</v>
      </c>
    </row>
    <row r="73" spans="1:9" x14ac:dyDescent="0.25">
      <c r="A73" s="3"/>
      <c r="B73" s="3"/>
      <c r="C73" s="3" t="s">
        <v>13</v>
      </c>
      <c r="D73" s="6">
        <v>17</v>
      </c>
      <c r="E73" s="6">
        <v>8</v>
      </c>
      <c r="F73" s="6">
        <v>23</v>
      </c>
      <c r="G73" s="6">
        <v>0</v>
      </c>
      <c r="H73" s="6">
        <v>2</v>
      </c>
      <c r="I73" s="6">
        <v>25</v>
      </c>
    </row>
    <row r="74" spans="1:9" x14ac:dyDescent="0.25">
      <c r="A74" s="3"/>
      <c r="B74" s="3"/>
      <c r="C74" s="3"/>
      <c r="D74" s="5">
        <v>70</v>
      </c>
      <c r="E74" s="5">
        <v>77</v>
      </c>
      <c r="F74" s="5">
        <v>132</v>
      </c>
      <c r="G74" s="5">
        <v>7</v>
      </c>
      <c r="H74" s="5">
        <v>8</v>
      </c>
      <c r="I74" s="5">
        <v>147</v>
      </c>
    </row>
    <row r="75" spans="1:9" x14ac:dyDescent="0.25">
      <c r="A75" s="3"/>
      <c r="B75" s="3" t="s">
        <v>7</v>
      </c>
      <c r="C75" s="3"/>
      <c r="D75" s="5">
        <v>447</v>
      </c>
      <c r="E75" s="5">
        <v>264</v>
      </c>
      <c r="F75" s="5">
        <v>630</v>
      </c>
      <c r="G75" s="5">
        <v>41</v>
      </c>
      <c r="H75" s="5">
        <v>40</v>
      </c>
      <c r="I75" s="5">
        <v>711</v>
      </c>
    </row>
    <row r="76" spans="1:9" x14ac:dyDescent="0.25">
      <c r="A76" s="3"/>
      <c r="B76" s="3"/>
      <c r="C76" s="3"/>
      <c r="D76" s="5"/>
      <c r="E76" s="5"/>
      <c r="F76" s="5"/>
      <c r="G76" s="5"/>
      <c r="H76" s="5"/>
      <c r="I76" s="5"/>
    </row>
    <row r="77" spans="1:9" x14ac:dyDescent="0.25">
      <c r="A77" s="3" t="s">
        <v>22</v>
      </c>
      <c r="B77" s="3" t="s">
        <v>9</v>
      </c>
      <c r="C77" s="3" t="s">
        <v>10</v>
      </c>
      <c r="D77" s="5">
        <v>78</v>
      </c>
      <c r="E77" s="5">
        <v>82</v>
      </c>
      <c r="F77" s="5">
        <v>143</v>
      </c>
      <c r="G77" s="5">
        <v>8</v>
      </c>
      <c r="H77" s="5">
        <v>9</v>
      </c>
      <c r="I77" s="5">
        <v>160</v>
      </c>
    </row>
    <row r="78" spans="1:9" x14ac:dyDescent="0.25">
      <c r="A78" s="3"/>
      <c r="B78" s="3"/>
      <c r="C78" s="3" t="s">
        <v>11</v>
      </c>
      <c r="D78" s="5">
        <v>102</v>
      </c>
      <c r="E78" s="5">
        <v>73</v>
      </c>
      <c r="F78" s="5">
        <v>167</v>
      </c>
      <c r="G78" s="5">
        <v>5</v>
      </c>
      <c r="H78" s="5">
        <v>3</v>
      </c>
      <c r="I78" s="5">
        <v>175</v>
      </c>
    </row>
    <row r="79" spans="1:9" x14ac:dyDescent="0.25">
      <c r="A79" s="3"/>
      <c r="B79" s="3"/>
      <c r="C79" s="3" t="s">
        <v>12</v>
      </c>
      <c r="D79" s="5">
        <v>27</v>
      </c>
      <c r="E79" s="5">
        <v>53</v>
      </c>
      <c r="F79" s="5">
        <v>73</v>
      </c>
      <c r="G79" s="5">
        <v>4</v>
      </c>
      <c r="H79" s="5">
        <v>3</v>
      </c>
      <c r="I79" s="5">
        <v>80</v>
      </c>
    </row>
    <row r="80" spans="1:9" x14ac:dyDescent="0.25">
      <c r="A80" s="3"/>
      <c r="B80" s="3"/>
      <c r="C80" s="3" t="s">
        <v>16</v>
      </c>
      <c r="D80" s="5">
        <v>1</v>
      </c>
      <c r="E80" s="5">
        <v>0</v>
      </c>
      <c r="F80" s="5">
        <v>1</v>
      </c>
      <c r="G80" s="5">
        <v>0</v>
      </c>
      <c r="H80" s="5">
        <v>0</v>
      </c>
      <c r="I80" s="5">
        <v>1</v>
      </c>
    </row>
    <row r="81" spans="1:9" x14ac:dyDescent="0.25">
      <c r="A81" s="3"/>
      <c r="B81" s="3"/>
      <c r="C81" s="3" t="s">
        <v>13</v>
      </c>
      <c r="D81" s="6">
        <v>168</v>
      </c>
      <c r="E81" s="6">
        <v>36</v>
      </c>
      <c r="F81" s="6">
        <v>191</v>
      </c>
      <c r="G81" s="6">
        <v>4</v>
      </c>
      <c r="H81" s="6">
        <v>9</v>
      </c>
      <c r="I81" s="6">
        <v>204</v>
      </c>
    </row>
    <row r="82" spans="1:9" x14ac:dyDescent="0.25">
      <c r="A82" s="3"/>
      <c r="B82" s="3"/>
      <c r="C82" s="3"/>
      <c r="D82" s="5">
        <v>376</v>
      </c>
      <c r="E82" s="5">
        <v>244</v>
      </c>
      <c r="F82" s="5">
        <v>575</v>
      </c>
      <c r="G82" s="5">
        <v>21</v>
      </c>
      <c r="H82" s="5">
        <v>24</v>
      </c>
      <c r="I82" s="5">
        <v>620</v>
      </c>
    </row>
    <row r="83" spans="1:9" x14ac:dyDescent="0.25">
      <c r="A83" s="3"/>
      <c r="B83" s="3" t="s">
        <v>15</v>
      </c>
      <c r="C83" s="3" t="s">
        <v>10</v>
      </c>
      <c r="D83" s="5">
        <v>2</v>
      </c>
      <c r="E83" s="5">
        <v>1</v>
      </c>
      <c r="F83" s="5">
        <v>2</v>
      </c>
      <c r="G83" s="5">
        <v>1</v>
      </c>
      <c r="H83" s="5">
        <v>0</v>
      </c>
      <c r="I83" s="5">
        <v>3</v>
      </c>
    </row>
    <row r="84" spans="1:9" x14ac:dyDescent="0.25">
      <c r="A84" s="3"/>
      <c r="B84" s="3"/>
      <c r="C84" s="3" t="s">
        <v>11</v>
      </c>
      <c r="D84" s="5">
        <v>2</v>
      </c>
      <c r="E84" s="5">
        <v>0</v>
      </c>
      <c r="F84" s="5">
        <v>1</v>
      </c>
      <c r="G84" s="5">
        <v>1</v>
      </c>
      <c r="H84" s="5">
        <v>0</v>
      </c>
      <c r="I84" s="5">
        <v>2</v>
      </c>
    </row>
    <row r="85" spans="1:9" x14ac:dyDescent="0.25">
      <c r="A85" s="3"/>
      <c r="B85" s="3"/>
      <c r="C85" s="3" t="s">
        <v>12</v>
      </c>
      <c r="D85" s="5">
        <v>7</v>
      </c>
      <c r="E85" s="5">
        <v>3</v>
      </c>
      <c r="F85" s="5">
        <v>8</v>
      </c>
      <c r="G85" s="5">
        <v>2</v>
      </c>
      <c r="H85" s="5">
        <v>0</v>
      </c>
      <c r="I85" s="5">
        <v>10</v>
      </c>
    </row>
    <row r="86" spans="1:9" x14ac:dyDescent="0.25">
      <c r="A86" s="3"/>
      <c r="B86" s="3"/>
      <c r="C86" s="3" t="s">
        <v>13</v>
      </c>
      <c r="D86" s="6">
        <v>2</v>
      </c>
      <c r="E86" s="6">
        <v>0</v>
      </c>
      <c r="F86" s="6">
        <v>2</v>
      </c>
      <c r="G86" s="6">
        <v>0</v>
      </c>
      <c r="H86" s="6">
        <v>0</v>
      </c>
      <c r="I86" s="6">
        <v>2</v>
      </c>
    </row>
    <row r="87" spans="1:9" x14ac:dyDescent="0.25">
      <c r="A87" s="3"/>
      <c r="B87" s="3"/>
      <c r="C87" s="3"/>
      <c r="D87" s="5">
        <v>13</v>
      </c>
      <c r="E87" s="5">
        <v>4</v>
      </c>
      <c r="F87" s="5">
        <v>13</v>
      </c>
      <c r="G87" s="5">
        <v>4</v>
      </c>
      <c r="H87" s="5">
        <v>0</v>
      </c>
      <c r="I87" s="5">
        <v>17</v>
      </c>
    </row>
    <row r="88" spans="1:9" x14ac:dyDescent="0.25">
      <c r="A88" s="3"/>
      <c r="B88" s="3" t="s">
        <v>7</v>
      </c>
      <c r="C88" s="3"/>
      <c r="D88" s="5">
        <v>389</v>
      </c>
      <c r="E88" s="5">
        <v>248</v>
      </c>
      <c r="F88" s="5">
        <v>588</v>
      </c>
      <c r="G88" s="5">
        <v>25</v>
      </c>
      <c r="H88" s="5">
        <v>24</v>
      </c>
      <c r="I88" s="5">
        <v>637</v>
      </c>
    </row>
    <row r="89" spans="1:9" x14ac:dyDescent="0.25">
      <c r="A89" s="3"/>
      <c r="B89" s="3"/>
      <c r="C89" s="3"/>
      <c r="D89" s="5"/>
      <c r="E89" s="5"/>
      <c r="F89" s="5"/>
      <c r="G89" s="5"/>
      <c r="H89" s="5"/>
      <c r="I89" s="5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J91"/>
  <sheetViews>
    <sheetView workbookViewId="0">
      <selection activeCell="F8" sqref="F8"/>
    </sheetView>
  </sheetViews>
  <sheetFormatPr defaultRowHeight="15" x14ac:dyDescent="0.25"/>
  <cols>
    <col min="1" max="1" width="29.85546875" style="4" customWidth="1"/>
    <col min="2" max="2" width="10.85546875" style="4" customWidth="1"/>
    <col min="3" max="3" width="22.28515625" style="4" customWidth="1"/>
    <col min="4" max="9" width="10.42578125" style="8" customWidth="1"/>
    <col min="10" max="10" width="9.140625" style="8"/>
    <col min="11" max="16384" width="9.140625" style="4"/>
  </cols>
  <sheetData>
    <row r="1" spans="1:9" x14ac:dyDescent="0.25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x14ac:dyDescent="0.25">
      <c r="A2" s="3" t="s">
        <v>8</v>
      </c>
      <c r="B2" s="3" t="s">
        <v>9</v>
      </c>
      <c r="C2" s="3" t="s">
        <v>10</v>
      </c>
      <c r="D2" s="5">
        <v>19</v>
      </c>
      <c r="E2" s="5">
        <v>29</v>
      </c>
      <c r="F2" s="5">
        <v>13</v>
      </c>
      <c r="G2" s="5">
        <v>30</v>
      </c>
      <c r="H2" s="5">
        <v>5</v>
      </c>
      <c r="I2" s="5">
        <v>48</v>
      </c>
    </row>
    <row r="3" spans="1:9" x14ac:dyDescent="0.25">
      <c r="A3" s="3"/>
      <c r="B3" s="3"/>
      <c r="C3" s="3" t="s">
        <v>11</v>
      </c>
      <c r="D3" s="5">
        <v>29</v>
      </c>
      <c r="E3" s="5">
        <v>6</v>
      </c>
      <c r="F3" s="5">
        <v>7</v>
      </c>
      <c r="G3" s="5">
        <v>22</v>
      </c>
      <c r="H3" s="5">
        <v>6</v>
      </c>
      <c r="I3" s="5">
        <v>35</v>
      </c>
    </row>
    <row r="4" spans="1:9" x14ac:dyDescent="0.25">
      <c r="A4" s="3"/>
      <c r="B4" s="3"/>
      <c r="C4" s="3" t="s">
        <v>12</v>
      </c>
      <c r="D4" s="5">
        <v>26</v>
      </c>
      <c r="E4" s="5">
        <v>32</v>
      </c>
      <c r="F4" s="5">
        <v>4</v>
      </c>
      <c r="G4" s="5">
        <v>46</v>
      </c>
      <c r="H4" s="5">
        <v>8</v>
      </c>
      <c r="I4" s="5">
        <v>58</v>
      </c>
    </row>
    <row r="5" spans="1:9" x14ac:dyDescent="0.25">
      <c r="A5" s="3"/>
      <c r="B5" s="3"/>
      <c r="C5" s="3" t="s">
        <v>13</v>
      </c>
      <c r="D5" s="6">
        <v>30</v>
      </c>
      <c r="E5" s="6">
        <v>11</v>
      </c>
      <c r="F5" s="6">
        <v>14</v>
      </c>
      <c r="G5" s="6">
        <v>17</v>
      </c>
      <c r="H5" s="6">
        <v>10</v>
      </c>
      <c r="I5" s="6">
        <v>41</v>
      </c>
    </row>
    <row r="6" spans="1:9" x14ac:dyDescent="0.25">
      <c r="A6" s="3"/>
      <c r="B6" s="3"/>
      <c r="C6" s="3"/>
      <c r="D6" s="5">
        <v>104</v>
      </c>
      <c r="E6" s="5">
        <v>78</v>
      </c>
      <c r="F6" s="5">
        <v>38</v>
      </c>
      <c r="G6" s="5">
        <v>115</v>
      </c>
      <c r="H6" s="5">
        <v>29</v>
      </c>
      <c r="I6" s="5">
        <v>182</v>
      </c>
    </row>
    <row r="7" spans="1:9" x14ac:dyDescent="0.25">
      <c r="A7" s="3"/>
      <c r="B7" s="3" t="s">
        <v>15</v>
      </c>
      <c r="C7" s="3" t="s">
        <v>11</v>
      </c>
      <c r="D7" s="5">
        <v>2</v>
      </c>
      <c r="E7" s="5">
        <v>0</v>
      </c>
      <c r="F7" s="5">
        <v>0</v>
      </c>
      <c r="G7" s="5">
        <v>2</v>
      </c>
      <c r="H7" s="5">
        <v>0</v>
      </c>
      <c r="I7" s="5">
        <v>2</v>
      </c>
    </row>
    <row r="8" spans="1:9" x14ac:dyDescent="0.25">
      <c r="A8" s="3"/>
      <c r="B8" s="3"/>
      <c r="C8" s="3" t="s">
        <v>12</v>
      </c>
      <c r="D8" s="6">
        <v>0</v>
      </c>
      <c r="E8" s="6">
        <v>1</v>
      </c>
      <c r="F8" s="6">
        <v>0</v>
      </c>
      <c r="G8" s="6">
        <v>1</v>
      </c>
      <c r="H8" s="6">
        <v>0</v>
      </c>
      <c r="I8" s="6">
        <v>1</v>
      </c>
    </row>
    <row r="9" spans="1:9" x14ac:dyDescent="0.25">
      <c r="A9" s="3"/>
      <c r="B9" s="3"/>
      <c r="C9" s="3"/>
      <c r="D9" s="5">
        <v>2</v>
      </c>
      <c r="E9" s="5">
        <v>1</v>
      </c>
      <c r="F9" s="5">
        <v>0</v>
      </c>
      <c r="G9" s="5">
        <v>3</v>
      </c>
      <c r="H9" s="5">
        <v>0</v>
      </c>
      <c r="I9" s="5">
        <v>3</v>
      </c>
    </row>
    <row r="10" spans="1:9" x14ac:dyDescent="0.25">
      <c r="A10" s="3"/>
      <c r="B10" s="3" t="s">
        <v>7</v>
      </c>
      <c r="C10" s="3"/>
      <c r="D10" s="5">
        <v>106</v>
      </c>
      <c r="E10" s="5">
        <v>79</v>
      </c>
      <c r="F10" s="5">
        <v>38</v>
      </c>
      <c r="G10" s="5">
        <v>118</v>
      </c>
      <c r="H10" s="5">
        <v>29</v>
      </c>
      <c r="I10" s="5">
        <v>185</v>
      </c>
    </row>
    <row r="11" spans="1:9" x14ac:dyDescent="0.25">
      <c r="A11" s="3"/>
      <c r="B11" s="3"/>
      <c r="C11" s="3"/>
      <c r="D11" s="5"/>
      <c r="E11" s="5"/>
      <c r="F11" s="5"/>
      <c r="G11" s="5"/>
      <c r="H11" s="5"/>
      <c r="I11" s="5"/>
    </row>
    <row r="12" spans="1:9" x14ac:dyDescent="0.25">
      <c r="A12" s="3" t="s">
        <v>14</v>
      </c>
      <c r="B12" s="3" t="s">
        <v>9</v>
      </c>
      <c r="C12" s="3" t="s">
        <v>10</v>
      </c>
      <c r="D12" s="5">
        <v>23</v>
      </c>
      <c r="E12" s="5">
        <v>26</v>
      </c>
      <c r="F12" s="5">
        <v>44</v>
      </c>
      <c r="G12" s="5">
        <v>4</v>
      </c>
      <c r="H12" s="5">
        <v>1</v>
      </c>
      <c r="I12" s="5">
        <v>49</v>
      </c>
    </row>
    <row r="13" spans="1:9" x14ac:dyDescent="0.25">
      <c r="A13" s="3"/>
      <c r="B13" s="3"/>
      <c r="C13" s="3" t="s">
        <v>11</v>
      </c>
      <c r="D13" s="5">
        <v>12</v>
      </c>
      <c r="E13" s="5">
        <v>8</v>
      </c>
      <c r="F13" s="5">
        <v>18</v>
      </c>
      <c r="G13" s="5">
        <v>1</v>
      </c>
      <c r="H13" s="5">
        <v>1</v>
      </c>
      <c r="I13" s="5">
        <v>20</v>
      </c>
    </row>
    <row r="14" spans="1:9" x14ac:dyDescent="0.25">
      <c r="A14" s="3"/>
      <c r="B14" s="3"/>
      <c r="C14" s="3" t="s">
        <v>12</v>
      </c>
      <c r="D14" s="5">
        <v>12</v>
      </c>
      <c r="E14" s="5">
        <v>22</v>
      </c>
      <c r="F14" s="5">
        <v>29</v>
      </c>
      <c r="G14" s="5">
        <v>5</v>
      </c>
      <c r="H14" s="5">
        <v>0</v>
      </c>
      <c r="I14" s="5">
        <v>34</v>
      </c>
    </row>
    <row r="15" spans="1:9" x14ac:dyDescent="0.25">
      <c r="A15" s="3"/>
      <c r="B15" s="3"/>
      <c r="C15" s="3" t="s">
        <v>13</v>
      </c>
      <c r="D15" s="6">
        <v>52</v>
      </c>
      <c r="E15" s="6">
        <v>25</v>
      </c>
      <c r="F15" s="6">
        <v>74</v>
      </c>
      <c r="G15" s="6">
        <v>2</v>
      </c>
      <c r="H15" s="6">
        <v>1</v>
      </c>
      <c r="I15" s="6">
        <v>77</v>
      </c>
    </row>
    <row r="16" spans="1:9" x14ac:dyDescent="0.25">
      <c r="A16" s="3"/>
      <c r="B16" s="3"/>
      <c r="C16" s="3"/>
      <c r="D16" s="5">
        <v>99</v>
      </c>
      <c r="E16" s="5">
        <v>81</v>
      </c>
      <c r="F16" s="5">
        <v>165</v>
      </c>
      <c r="G16" s="5">
        <v>12</v>
      </c>
      <c r="H16" s="5">
        <v>3</v>
      </c>
      <c r="I16" s="5">
        <v>180</v>
      </c>
    </row>
    <row r="17" spans="1:9" x14ac:dyDescent="0.25">
      <c r="A17" s="3"/>
      <c r="B17" s="3" t="s">
        <v>15</v>
      </c>
      <c r="C17" s="3" t="s">
        <v>10</v>
      </c>
      <c r="D17" s="5">
        <v>0</v>
      </c>
      <c r="E17" s="5">
        <v>1</v>
      </c>
      <c r="F17" s="5">
        <v>1</v>
      </c>
      <c r="G17" s="5">
        <v>0</v>
      </c>
      <c r="H17" s="5">
        <v>0</v>
      </c>
      <c r="I17" s="5">
        <v>1</v>
      </c>
    </row>
    <row r="18" spans="1:9" x14ac:dyDescent="0.25">
      <c r="A18" s="3"/>
      <c r="B18" s="3"/>
      <c r="C18" s="3" t="s">
        <v>12</v>
      </c>
      <c r="D18" s="5">
        <v>1</v>
      </c>
      <c r="E18" s="5">
        <v>6</v>
      </c>
      <c r="F18" s="5">
        <v>7</v>
      </c>
      <c r="G18" s="5">
        <v>0</v>
      </c>
      <c r="H18" s="5">
        <v>0</v>
      </c>
      <c r="I18" s="5">
        <v>7</v>
      </c>
    </row>
    <row r="19" spans="1:9" x14ac:dyDescent="0.25">
      <c r="A19" s="3"/>
      <c r="B19" s="3"/>
      <c r="C19" s="3" t="s">
        <v>13</v>
      </c>
      <c r="D19" s="6">
        <v>2</v>
      </c>
      <c r="E19" s="6">
        <v>0</v>
      </c>
      <c r="F19" s="6">
        <v>1</v>
      </c>
      <c r="G19" s="6">
        <v>1</v>
      </c>
      <c r="H19" s="6">
        <v>0</v>
      </c>
      <c r="I19" s="6">
        <v>2</v>
      </c>
    </row>
    <row r="20" spans="1:9" x14ac:dyDescent="0.25">
      <c r="A20" s="3"/>
      <c r="B20" s="3"/>
      <c r="C20" s="3"/>
      <c r="D20" s="5">
        <v>3</v>
      </c>
      <c r="E20" s="5">
        <v>7</v>
      </c>
      <c r="F20" s="5">
        <v>9</v>
      </c>
      <c r="G20" s="5">
        <v>1</v>
      </c>
      <c r="H20" s="5">
        <v>0</v>
      </c>
      <c r="I20" s="5">
        <v>10</v>
      </c>
    </row>
    <row r="21" spans="1:9" x14ac:dyDescent="0.25">
      <c r="A21" s="3"/>
      <c r="B21" s="3" t="s">
        <v>7</v>
      </c>
      <c r="C21" s="3"/>
      <c r="D21" s="5">
        <v>102</v>
      </c>
      <c r="E21" s="5">
        <v>88</v>
      </c>
      <c r="F21" s="5">
        <v>174</v>
      </c>
      <c r="G21" s="5">
        <v>13</v>
      </c>
      <c r="H21" s="5">
        <v>3</v>
      </c>
      <c r="I21" s="5">
        <v>190</v>
      </c>
    </row>
    <row r="22" spans="1:9" x14ac:dyDescent="0.25">
      <c r="A22" s="3"/>
      <c r="B22" s="3"/>
      <c r="C22" s="3"/>
      <c r="D22" s="5"/>
      <c r="E22" s="5"/>
      <c r="F22" s="5"/>
      <c r="G22" s="5"/>
      <c r="H22" s="5"/>
      <c r="I22" s="5"/>
    </row>
    <row r="23" spans="1:9" x14ac:dyDescent="0.25">
      <c r="A23" s="3" t="s">
        <v>17</v>
      </c>
      <c r="B23" s="3" t="s">
        <v>9</v>
      </c>
      <c r="C23" s="3" t="s">
        <v>10</v>
      </c>
      <c r="D23" s="5">
        <v>78</v>
      </c>
      <c r="E23" s="5">
        <v>58</v>
      </c>
      <c r="F23" s="5">
        <v>27</v>
      </c>
      <c r="G23" s="5">
        <v>84</v>
      </c>
      <c r="H23" s="5">
        <v>25</v>
      </c>
      <c r="I23" s="5">
        <v>136</v>
      </c>
    </row>
    <row r="24" spans="1:9" x14ac:dyDescent="0.25">
      <c r="A24" s="3"/>
      <c r="B24" s="3"/>
      <c r="C24" s="3" t="s">
        <v>11</v>
      </c>
      <c r="D24" s="5">
        <v>45</v>
      </c>
      <c r="E24" s="5">
        <v>31</v>
      </c>
      <c r="F24" s="5">
        <v>16</v>
      </c>
      <c r="G24" s="5">
        <v>51</v>
      </c>
      <c r="H24" s="5">
        <v>9</v>
      </c>
      <c r="I24" s="5">
        <v>76</v>
      </c>
    </row>
    <row r="25" spans="1:9" x14ac:dyDescent="0.25">
      <c r="A25" s="3"/>
      <c r="B25" s="3"/>
      <c r="C25" s="3" t="s">
        <v>12</v>
      </c>
      <c r="D25" s="5">
        <v>20</v>
      </c>
      <c r="E25" s="5">
        <v>43</v>
      </c>
      <c r="F25" s="5">
        <v>7</v>
      </c>
      <c r="G25" s="5">
        <v>52</v>
      </c>
      <c r="H25" s="5">
        <v>4</v>
      </c>
      <c r="I25" s="5">
        <v>63</v>
      </c>
    </row>
    <row r="26" spans="1:9" x14ac:dyDescent="0.25">
      <c r="A26" s="3"/>
      <c r="B26" s="3"/>
      <c r="C26" s="3" t="s">
        <v>16</v>
      </c>
      <c r="D26" s="5">
        <v>5</v>
      </c>
      <c r="E26" s="5">
        <v>3</v>
      </c>
      <c r="F26" s="5">
        <v>0</v>
      </c>
      <c r="G26" s="5">
        <v>7</v>
      </c>
      <c r="H26" s="5">
        <v>1</v>
      </c>
      <c r="I26" s="5">
        <v>8</v>
      </c>
    </row>
    <row r="27" spans="1:9" x14ac:dyDescent="0.25">
      <c r="A27" s="3"/>
      <c r="B27" s="3"/>
      <c r="C27" s="3" t="s">
        <v>13</v>
      </c>
      <c r="D27" s="6">
        <v>33</v>
      </c>
      <c r="E27" s="6">
        <v>27</v>
      </c>
      <c r="F27" s="6">
        <v>10</v>
      </c>
      <c r="G27" s="6">
        <v>35</v>
      </c>
      <c r="H27" s="6">
        <v>15</v>
      </c>
      <c r="I27" s="6">
        <v>60</v>
      </c>
    </row>
    <row r="28" spans="1:9" x14ac:dyDescent="0.25">
      <c r="A28" s="3"/>
      <c r="B28" s="3"/>
      <c r="C28" s="3"/>
      <c r="D28" s="5">
        <v>181</v>
      </c>
      <c r="E28" s="5">
        <v>162</v>
      </c>
      <c r="F28" s="5">
        <v>60</v>
      </c>
      <c r="G28" s="5">
        <v>229</v>
      </c>
      <c r="H28" s="5">
        <v>54</v>
      </c>
      <c r="I28" s="5">
        <v>343</v>
      </c>
    </row>
    <row r="29" spans="1:9" x14ac:dyDescent="0.25">
      <c r="A29" s="3"/>
      <c r="B29" s="3" t="s">
        <v>15</v>
      </c>
      <c r="C29" s="3" t="s">
        <v>10</v>
      </c>
      <c r="D29" s="5">
        <v>1</v>
      </c>
      <c r="E29" s="5">
        <v>0</v>
      </c>
      <c r="F29" s="5">
        <v>0</v>
      </c>
      <c r="G29" s="5">
        <v>1</v>
      </c>
      <c r="H29" s="5">
        <v>0</v>
      </c>
      <c r="I29" s="5">
        <v>1</v>
      </c>
    </row>
    <row r="30" spans="1:9" x14ac:dyDescent="0.25">
      <c r="A30" s="3"/>
      <c r="B30" s="3"/>
      <c r="C30" s="3" t="s">
        <v>12</v>
      </c>
      <c r="D30" s="5">
        <v>2</v>
      </c>
      <c r="E30" s="5">
        <v>0</v>
      </c>
      <c r="F30" s="5">
        <v>0</v>
      </c>
      <c r="G30" s="5">
        <v>2</v>
      </c>
      <c r="H30" s="5">
        <v>0</v>
      </c>
      <c r="I30" s="5">
        <v>2</v>
      </c>
    </row>
    <row r="31" spans="1:9" x14ac:dyDescent="0.25">
      <c r="A31" s="3"/>
      <c r="B31" s="3"/>
      <c r="C31" s="3" t="s">
        <v>16</v>
      </c>
      <c r="D31" s="5">
        <v>42</v>
      </c>
      <c r="E31" s="5">
        <v>33</v>
      </c>
      <c r="F31" s="5">
        <v>9</v>
      </c>
      <c r="G31" s="5">
        <v>63</v>
      </c>
      <c r="H31" s="5">
        <v>3</v>
      </c>
      <c r="I31" s="5">
        <v>75</v>
      </c>
    </row>
    <row r="32" spans="1:9" x14ac:dyDescent="0.25">
      <c r="A32" s="3"/>
      <c r="B32" s="3"/>
      <c r="C32" s="3" t="s">
        <v>13</v>
      </c>
      <c r="D32" s="6">
        <v>1</v>
      </c>
      <c r="E32" s="6">
        <v>1</v>
      </c>
      <c r="F32" s="6">
        <v>0</v>
      </c>
      <c r="G32" s="6">
        <v>2</v>
      </c>
      <c r="H32" s="6">
        <v>0</v>
      </c>
      <c r="I32" s="6">
        <v>2</v>
      </c>
    </row>
    <row r="33" spans="1:9" x14ac:dyDescent="0.25">
      <c r="A33" s="3"/>
      <c r="B33" s="3"/>
      <c r="C33" s="3"/>
      <c r="D33" s="5">
        <v>46</v>
      </c>
      <c r="E33" s="5">
        <v>34</v>
      </c>
      <c r="F33" s="5">
        <v>9</v>
      </c>
      <c r="G33" s="5">
        <v>68</v>
      </c>
      <c r="H33" s="5">
        <v>3</v>
      </c>
      <c r="I33" s="5">
        <v>80</v>
      </c>
    </row>
    <row r="34" spans="1:9" x14ac:dyDescent="0.25">
      <c r="A34" s="3"/>
      <c r="B34" s="3" t="s">
        <v>7</v>
      </c>
      <c r="C34" s="3"/>
      <c r="D34" s="5">
        <v>227</v>
      </c>
      <c r="E34" s="5">
        <v>196</v>
      </c>
      <c r="F34" s="5">
        <v>69</v>
      </c>
      <c r="G34" s="5">
        <v>297</v>
      </c>
      <c r="H34" s="5">
        <v>57</v>
      </c>
      <c r="I34" s="5">
        <v>423</v>
      </c>
    </row>
    <row r="35" spans="1:9" x14ac:dyDescent="0.25">
      <c r="A35" s="3"/>
      <c r="B35" s="3"/>
      <c r="C35" s="3"/>
      <c r="D35" s="5"/>
      <c r="E35" s="5"/>
      <c r="F35" s="5"/>
      <c r="G35" s="5"/>
      <c r="H35" s="5"/>
      <c r="I35" s="5"/>
    </row>
    <row r="36" spans="1:9" x14ac:dyDescent="0.25">
      <c r="A36" s="3" t="s">
        <v>18</v>
      </c>
      <c r="B36" s="3" t="s">
        <v>9</v>
      </c>
      <c r="C36" s="3" t="s">
        <v>10</v>
      </c>
      <c r="D36" s="5">
        <v>144</v>
      </c>
      <c r="E36" s="5">
        <v>89</v>
      </c>
      <c r="F36" s="5">
        <v>198</v>
      </c>
      <c r="G36" s="5">
        <v>8</v>
      </c>
      <c r="H36" s="5">
        <v>27</v>
      </c>
      <c r="I36" s="5">
        <v>233</v>
      </c>
    </row>
    <row r="37" spans="1:9" x14ac:dyDescent="0.25">
      <c r="A37" s="3"/>
      <c r="B37" s="3"/>
      <c r="C37" s="3" t="s">
        <v>11</v>
      </c>
      <c r="D37" s="5">
        <v>154</v>
      </c>
      <c r="E37" s="5">
        <v>63</v>
      </c>
      <c r="F37" s="5">
        <v>199</v>
      </c>
      <c r="G37" s="5">
        <v>6</v>
      </c>
      <c r="H37" s="5">
        <v>12</v>
      </c>
      <c r="I37" s="5">
        <v>217</v>
      </c>
    </row>
    <row r="38" spans="1:9" x14ac:dyDescent="0.25">
      <c r="A38" s="3"/>
      <c r="B38" s="3"/>
      <c r="C38" s="3" t="s">
        <v>12</v>
      </c>
      <c r="D38" s="5">
        <v>35</v>
      </c>
      <c r="E38" s="5">
        <v>37</v>
      </c>
      <c r="F38" s="5">
        <v>61</v>
      </c>
      <c r="G38" s="5">
        <v>3</v>
      </c>
      <c r="H38" s="5">
        <v>8</v>
      </c>
      <c r="I38" s="5">
        <v>72</v>
      </c>
    </row>
    <row r="39" spans="1:9" x14ac:dyDescent="0.25">
      <c r="A39" s="3"/>
      <c r="B39" s="3"/>
      <c r="C39" s="3" t="s">
        <v>16</v>
      </c>
      <c r="D39" s="5">
        <v>68</v>
      </c>
      <c r="E39" s="5">
        <v>84</v>
      </c>
      <c r="F39" s="5">
        <v>139</v>
      </c>
      <c r="G39" s="5">
        <v>8</v>
      </c>
      <c r="H39" s="5">
        <v>5</v>
      </c>
      <c r="I39" s="5">
        <v>152</v>
      </c>
    </row>
    <row r="40" spans="1:9" x14ac:dyDescent="0.25">
      <c r="A40" s="3"/>
      <c r="B40" s="3"/>
      <c r="C40" s="3" t="s">
        <v>13</v>
      </c>
      <c r="D40" s="6">
        <v>247</v>
      </c>
      <c r="E40" s="6">
        <v>44</v>
      </c>
      <c r="F40" s="6">
        <v>264</v>
      </c>
      <c r="G40" s="6">
        <v>8</v>
      </c>
      <c r="H40" s="6">
        <v>19</v>
      </c>
      <c r="I40" s="6">
        <v>291</v>
      </c>
    </row>
    <row r="41" spans="1:9" x14ac:dyDescent="0.25">
      <c r="A41" s="3"/>
      <c r="B41" s="3"/>
      <c r="C41" s="3"/>
      <c r="D41" s="5">
        <v>648</v>
      </c>
      <c r="E41" s="5">
        <v>317</v>
      </c>
      <c r="F41" s="5">
        <v>861</v>
      </c>
      <c r="G41" s="5">
        <v>33</v>
      </c>
      <c r="H41" s="5">
        <v>71</v>
      </c>
      <c r="I41" s="5">
        <v>965</v>
      </c>
    </row>
    <row r="42" spans="1:9" x14ac:dyDescent="0.25">
      <c r="A42" s="3"/>
      <c r="B42" s="3" t="s">
        <v>15</v>
      </c>
      <c r="C42" s="3" t="s">
        <v>12</v>
      </c>
      <c r="D42" s="5">
        <v>1</v>
      </c>
      <c r="E42" s="5">
        <v>0</v>
      </c>
      <c r="F42" s="5">
        <v>1</v>
      </c>
      <c r="G42" s="5">
        <v>0</v>
      </c>
      <c r="H42" s="5">
        <v>0</v>
      </c>
      <c r="I42" s="5">
        <v>1</v>
      </c>
    </row>
    <row r="43" spans="1:9" x14ac:dyDescent="0.25">
      <c r="A43" s="3"/>
      <c r="B43" s="3"/>
      <c r="C43" s="3" t="s">
        <v>16</v>
      </c>
      <c r="D43" s="6">
        <v>6</v>
      </c>
      <c r="E43" s="6">
        <v>10</v>
      </c>
      <c r="F43" s="6">
        <v>13</v>
      </c>
      <c r="G43" s="6">
        <v>2</v>
      </c>
      <c r="H43" s="6">
        <v>1</v>
      </c>
      <c r="I43" s="6">
        <v>16</v>
      </c>
    </row>
    <row r="44" spans="1:9" x14ac:dyDescent="0.25">
      <c r="A44" s="3"/>
      <c r="B44" s="3"/>
      <c r="C44" s="3"/>
      <c r="D44" s="5">
        <v>7</v>
      </c>
      <c r="E44" s="5">
        <v>10</v>
      </c>
      <c r="F44" s="5">
        <v>14</v>
      </c>
      <c r="G44" s="5">
        <v>2</v>
      </c>
      <c r="H44" s="5">
        <v>1</v>
      </c>
      <c r="I44" s="5">
        <v>17</v>
      </c>
    </row>
    <row r="45" spans="1:9" x14ac:dyDescent="0.25">
      <c r="A45" s="3"/>
      <c r="B45" s="3" t="s">
        <v>7</v>
      </c>
      <c r="C45" s="3"/>
      <c r="D45" s="5">
        <v>655</v>
      </c>
      <c r="E45" s="5">
        <v>327</v>
      </c>
      <c r="F45" s="5">
        <v>875</v>
      </c>
      <c r="G45" s="5">
        <v>35</v>
      </c>
      <c r="H45" s="5">
        <v>72</v>
      </c>
      <c r="I45" s="5">
        <v>982</v>
      </c>
    </row>
    <row r="46" spans="1:9" x14ac:dyDescent="0.25">
      <c r="A46" s="3"/>
      <c r="B46" s="3"/>
      <c r="C46" s="3"/>
      <c r="D46" s="5"/>
      <c r="E46" s="5"/>
      <c r="F46" s="5"/>
      <c r="G46" s="5"/>
      <c r="H46" s="5"/>
      <c r="I46" s="5"/>
    </row>
    <row r="47" spans="1:9" x14ac:dyDescent="0.25">
      <c r="A47" s="3" t="s">
        <v>19</v>
      </c>
      <c r="B47" s="3" t="s">
        <v>9</v>
      </c>
      <c r="C47" s="3" t="s">
        <v>10</v>
      </c>
      <c r="D47" s="5">
        <v>15</v>
      </c>
      <c r="E47" s="5">
        <v>27</v>
      </c>
      <c r="F47" s="5">
        <v>37</v>
      </c>
      <c r="G47" s="5">
        <v>4</v>
      </c>
      <c r="H47" s="5">
        <v>1</v>
      </c>
      <c r="I47" s="5">
        <v>42</v>
      </c>
    </row>
    <row r="48" spans="1:9" x14ac:dyDescent="0.25">
      <c r="A48" s="3"/>
      <c r="B48" s="3"/>
      <c r="C48" s="3" t="s">
        <v>11</v>
      </c>
      <c r="D48" s="5">
        <v>10</v>
      </c>
      <c r="E48" s="5">
        <v>15</v>
      </c>
      <c r="F48" s="5">
        <v>25</v>
      </c>
      <c r="G48" s="5">
        <v>0</v>
      </c>
      <c r="H48" s="5">
        <v>0</v>
      </c>
      <c r="I48" s="5">
        <v>25</v>
      </c>
    </row>
    <row r="49" spans="1:9" x14ac:dyDescent="0.25">
      <c r="A49" s="3"/>
      <c r="B49" s="3"/>
      <c r="C49" s="3" t="s">
        <v>12</v>
      </c>
      <c r="D49" s="5">
        <v>7</v>
      </c>
      <c r="E49" s="5">
        <v>28</v>
      </c>
      <c r="F49" s="5">
        <v>31</v>
      </c>
      <c r="G49" s="5">
        <v>2</v>
      </c>
      <c r="H49" s="5">
        <v>2</v>
      </c>
      <c r="I49" s="5">
        <v>35</v>
      </c>
    </row>
    <row r="50" spans="1:9" x14ac:dyDescent="0.25">
      <c r="A50" s="3"/>
      <c r="B50" s="3"/>
      <c r="C50" s="3" t="s">
        <v>13</v>
      </c>
      <c r="D50" s="6">
        <v>20</v>
      </c>
      <c r="E50" s="6">
        <v>12</v>
      </c>
      <c r="F50" s="6">
        <v>31</v>
      </c>
      <c r="G50" s="6">
        <v>0</v>
      </c>
      <c r="H50" s="6">
        <v>1</v>
      </c>
      <c r="I50" s="6">
        <v>32</v>
      </c>
    </row>
    <row r="51" spans="1:9" x14ac:dyDescent="0.25">
      <c r="A51" s="3"/>
      <c r="B51" s="3"/>
      <c r="C51" s="3"/>
      <c r="D51" s="5">
        <v>52</v>
      </c>
      <c r="E51" s="5">
        <v>82</v>
      </c>
      <c r="F51" s="5">
        <v>124</v>
      </c>
      <c r="G51" s="5">
        <v>6</v>
      </c>
      <c r="H51" s="5">
        <v>4</v>
      </c>
      <c r="I51" s="5">
        <v>134</v>
      </c>
    </row>
    <row r="52" spans="1:9" x14ac:dyDescent="0.25">
      <c r="A52" s="3"/>
      <c r="B52" s="3" t="s">
        <v>15</v>
      </c>
      <c r="C52" s="3" t="s">
        <v>12</v>
      </c>
      <c r="D52" s="5">
        <v>15</v>
      </c>
      <c r="E52" s="5">
        <v>25</v>
      </c>
      <c r="F52" s="5">
        <v>35</v>
      </c>
      <c r="G52" s="5">
        <v>4</v>
      </c>
      <c r="H52" s="5">
        <v>1</v>
      </c>
      <c r="I52" s="5">
        <v>40</v>
      </c>
    </row>
    <row r="53" spans="1:9" x14ac:dyDescent="0.25">
      <c r="A53" s="3"/>
      <c r="B53" s="3"/>
      <c r="C53" s="3" t="s">
        <v>13</v>
      </c>
      <c r="D53" s="6">
        <v>0</v>
      </c>
      <c r="E53" s="6">
        <v>2</v>
      </c>
      <c r="F53" s="6">
        <v>2</v>
      </c>
      <c r="G53" s="6">
        <v>0</v>
      </c>
      <c r="H53" s="6">
        <v>0</v>
      </c>
      <c r="I53" s="6">
        <v>2</v>
      </c>
    </row>
    <row r="54" spans="1:9" x14ac:dyDescent="0.25">
      <c r="A54" s="3"/>
      <c r="B54" s="3"/>
      <c r="C54" s="3"/>
      <c r="D54" s="5">
        <v>15</v>
      </c>
      <c r="E54" s="5">
        <v>27</v>
      </c>
      <c r="F54" s="5">
        <v>37</v>
      </c>
      <c r="G54" s="5">
        <v>4</v>
      </c>
      <c r="H54" s="5">
        <v>1</v>
      </c>
      <c r="I54" s="5">
        <v>42</v>
      </c>
    </row>
    <row r="55" spans="1:9" x14ac:dyDescent="0.25">
      <c r="A55" s="3"/>
      <c r="B55" s="3" t="s">
        <v>7</v>
      </c>
      <c r="C55" s="3"/>
      <c r="D55" s="5">
        <v>67</v>
      </c>
      <c r="E55" s="5">
        <v>109</v>
      </c>
      <c r="F55" s="5">
        <v>161</v>
      </c>
      <c r="G55" s="5">
        <v>10</v>
      </c>
      <c r="H55" s="5">
        <v>5</v>
      </c>
      <c r="I55" s="5">
        <v>176</v>
      </c>
    </row>
    <row r="56" spans="1:9" x14ac:dyDescent="0.25">
      <c r="A56" s="3"/>
      <c r="B56" s="3"/>
      <c r="C56" s="3"/>
      <c r="D56" s="5"/>
      <c r="E56" s="5"/>
      <c r="F56" s="5"/>
      <c r="G56" s="5"/>
      <c r="H56" s="5"/>
      <c r="I56" s="5"/>
    </row>
    <row r="57" spans="1:9" x14ac:dyDescent="0.25">
      <c r="A57" s="3" t="s">
        <v>20</v>
      </c>
      <c r="B57" s="3" t="s">
        <v>9</v>
      </c>
      <c r="C57" s="3" t="s">
        <v>10</v>
      </c>
      <c r="D57" s="5">
        <v>26</v>
      </c>
      <c r="E57" s="5">
        <v>29</v>
      </c>
      <c r="F57" s="5">
        <v>12</v>
      </c>
      <c r="G57" s="5">
        <v>37</v>
      </c>
      <c r="H57" s="5">
        <v>6</v>
      </c>
      <c r="I57" s="5">
        <v>55</v>
      </c>
    </row>
    <row r="58" spans="1:9" x14ac:dyDescent="0.25">
      <c r="A58" s="3"/>
      <c r="B58" s="3"/>
      <c r="C58" s="3" t="s">
        <v>11</v>
      </c>
      <c r="D58" s="5">
        <v>21</v>
      </c>
      <c r="E58" s="5">
        <v>1</v>
      </c>
      <c r="F58" s="5">
        <v>1</v>
      </c>
      <c r="G58" s="5">
        <v>17</v>
      </c>
      <c r="H58" s="5">
        <v>4</v>
      </c>
      <c r="I58" s="5">
        <v>22</v>
      </c>
    </row>
    <row r="59" spans="1:9" x14ac:dyDescent="0.25">
      <c r="A59" s="3"/>
      <c r="B59" s="3"/>
      <c r="C59" s="3" t="s">
        <v>12</v>
      </c>
      <c r="D59" s="5">
        <v>10</v>
      </c>
      <c r="E59" s="5">
        <v>8</v>
      </c>
      <c r="F59" s="5">
        <v>1</v>
      </c>
      <c r="G59" s="5">
        <v>14</v>
      </c>
      <c r="H59" s="5">
        <v>3</v>
      </c>
      <c r="I59" s="5">
        <v>18</v>
      </c>
    </row>
    <row r="60" spans="1:9" x14ac:dyDescent="0.25">
      <c r="A60" s="3"/>
      <c r="B60" s="3"/>
      <c r="C60" s="3" t="s">
        <v>13</v>
      </c>
      <c r="D60" s="6">
        <v>13</v>
      </c>
      <c r="E60" s="6">
        <v>3</v>
      </c>
      <c r="F60" s="6">
        <v>3</v>
      </c>
      <c r="G60" s="6">
        <v>8</v>
      </c>
      <c r="H60" s="6">
        <v>5</v>
      </c>
      <c r="I60" s="6">
        <v>16</v>
      </c>
    </row>
    <row r="61" spans="1:9" x14ac:dyDescent="0.25">
      <c r="A61" s="3"/>
      <c r="B61" s="3"/>
      <c r="C61" s="3"/>
      <c r="D61" s="5">
        <v>70</v>
      </c>
      <c r="E61" s="5">
        <v>41</v>
      </c>
      <c r="F61" s="5">
        <v>17</v>
      </c>
      <c r="G61" s="5">
        <v>76</v>
      </c>
      <c r="H61" s="5">
        <v>18</v>
      </c>
      <c r="I61" s="5">
        <v>111</v>
      </c>
    </row>
    <row r="62" spans="1:9" x14ac:dyDescent="0.25">
      <c r="A62" s="3"/>
      <c r="B62" s="3" t="s">
        <v>15</v>
      </c>
      <c r="C62" s="3" t="s">
        <v>12</v>
      </c>
      <c r="D62" s="5">
        <v>5</v>
      </c>
      <c r="E62" s="5">
        <v>1</v>
      </c>
      <c r="F62" s="5">
        <v>1</v>
      </c>
      <c r="G62" s="5">
        <v>5</v>
      </c>
      <c r="H62" s="5">
        <v>0</v>
      </c>
      <c r="I62" s="5">
        <v>6</v>
      </c>
    </row>
    <row r="63" spans="1:9" x14ac:dyDescent="0.25">
      <c r="A63" s="3"/>
      <c r="B63" s="3"/>
      <c r="C63" s="3" t="s">
        <v>13</v>
      </c>
      <c r="D63" s="6">
        <v>2</v>
      </c>
      <c r="E63" s="6">
        <v>0</v>
      </c>
      <c r="F63" s="6">
        <v>1</v>
      </c>
      <c r="G63" s="6">
        <v>1</v>
      </c>
      <c r="H63" s="6">
        <v>0</v>
      </c>
      <c r="I63" s="6">
        <v>2</v>
      </c>
    </row>
    <row r="64" spans="1:9" x14ac:dyDescent="0.25">
      <c r="A64" s="3"/>
      <c r="B64" s="3"/>
      <c r="C64" s="3"/>
      <c r="D64" s="5">
        <v>7</v>
      </c>
      <c r="E64" s="5">
        <v>1</v>
      </c>
      <c r="F64" s="5">
        <v>2</v>
      </c>
      <c r="G64" s="5">
        <v>6</v>
      </c>
      <c r="H64" s="5">
        <v>0</v>
      </c>
      <c r="I64" s="5">
        <v>8</v>
      </c>
    </row>
    <row r="65" spans="1:9" x14ac:dyDescent="0.25">
      <c r="A65" s="3"/>
      <c r="B65" s="3" t="s">
        <v>7</v>
      </c>
      <c r="C65" s="3"/>
      <c r="D65" s="5">
        <v>77</v>
      </c>
      <c r="E65" s="5">
        <v>42</v>
      </c>
      <c r="F65" s="5">
        <v>19</v>
      </c>
      <c r="G65" s="5">
        <v>82</v>
      </c>
      <c r="H65" s="5">
        <v>18</v>
      </c>
      <c r="I65" s="5">
        <v>119</v>
      </c>
    </row>
    <row r="66" spans="1:9" x14ac:dyDescent="0.25">
      <c r="A66" s="3"/>
      <c r="B66" s="3"/>
      <c r="C66" s="3"/>
      <c r="D66" s="5"/>
      <c r="E66" s="5"/>
      <c r="F66" s="5"/>
      <c r="G66" s="5"/>
      <c r="H66" s="5"/>
      <c r="I66" s="5"/>
    </row>
    <row r="67" spans="1:9" x14ac:dyDescent="0.25">
      <c r="A67" s="3" t="s">
        <v>21</v>
      </c>
      <c r="B67" s="3" t="s">
        <v>9</v>
      </c>
      <c r="C67" s="3" t="s">
        <v>10</v>
      </c>
      <c r="D67" s="5">
        <v>96</v>
      </c>
      <c r="E67" s="5">
        <v>98</v>
      </c>
      <c r="F67" s="5">
        <v>171</v>
      </c>
      <c r="G67" s="5">
        <v>14</v>
      </c>
      <c r="H67" s="5">
        <v>9</v>
      </c>
      <c r="I67" s="5">
        <v>194</v>
      </c>
    </row>
    <row r="68" spans="1:9" x14ac:dyDescent="0.25">
      <c r="A68" s="3"/>
      <c r="B68" s="3"/>
      <c r="C68" s="3" t="s">
        <v>11</v>
      </c>
      <c r="D68" s="5">
        <v>115</v>
      </c>
      <c r="E68" s="5">
        <v>51</v>
      </c>
      <c r="F68" s="5">
        <v>146</v>
      </c>
      <c r="G68" s="5">
        <v>12</v>
      </c>
      <c r="H68" s="5">
        <v>8</v>
      </c>
      <c r="I68" s="5">
        <v>166</v>
      </c>
    </row>
    <row r="69" spans="1:9" x14ac:dyDescent="0.25">
      <c r="A69" s="3"/>
      <c r="B69" s="3"/>
      <c r="C69" s="3" t="s">
        <v>12</v>
      </c>
      <c r="D69" s="5">
        <v>18</v>
      </c>
      <c r="E69" s="5">
        <v>43</v>
      </c>
      <c r="F69" s="5">
        <v>50</v>
      </c>
      <c r="G69" s="5">
        <v>2</v>
      </c>
      <c r="H69" s="5">
        <v>9</v>
      </c>
      <c r="I69" s="5">
        <v>61</v>
      </c>
    </row>
    <row r="70" spans="1:9" x14ac:dyDescent="0.25">
      <c r="A70" s="3"/>
      <c r="B70" s="3"/>
      <c r="C70" s="3" t="s">
        <v>13</v>
      </c>
      <c r="D70" s="6">
        <v>137</v>
      </c>
      <c r="E70" s="6">
        <v>14</v>
      </c>
      <c r="F70" s="6">
        <v>137</v>
      </c>
      <c r="G70" s="6">
        <v>2</v>
      </c>
      <c r="H70" s="6">
        <v>12</v>
      </c>
      <c r="I70" s="6">
        <v>151</v>
      </c>
    </row>
    <row r="71" spans="1:9" x14ac:dyDescent="0.25">
      <c r="A71" s="3"/>
      <c r="B71" s="3"/>
      <c r="C71" s="3"/>
      <c r="D71" s="5">
        <v>366</v>
      </c>
      <c r="E71" s="5">
        <v>206</v>
      </c>
      <c r="F71" s="5">
        <v>504</v>
      </c>
      <c r="G71" s="5">
        <v>30</v>
      </c>
      <c r="H71" s="5">
        <v>38</v>
      </c>
      <c r="I71" s="5">
        <v>572</v>
      </c>
    </row>
    <row r="72" spans="1:9" x14ac:dyDescent="0.25">
      <c r="A72" s="3"/>
      <c r="B72" s="3" t="s">
        <v>15</v>
      </c>
      <c r="C72" s="3" t="s">
        <v>10</v>
      </c>
      <c r="D72" s="5">
        <v>15</v>
      </c>
      <c r="E72" s="5">
        <v>28</v>
      </c>
      <c r="F72" s="5">
        <v>35</v>
      </c>
      <c r="G72" s="5">
        <v>5</v>
      </c>
      <c r="H72" s="5">
        <v>3</v>
      </c>
      <c r="I72" s="5">
        <v>43</v>
      </c>
    </row>
    <row r="73" spans="1:9" x14ac:dyDescent="0.25">
      <c r="A73" s="3"/>
      <c r="B73" s="3"/>
      <c r="C73" s="3" t="s">
        <v>11</v>
      </c>
      <c r="D73" s="5">
        <v>4</v>
      </c>
      <c r="E73" s="5">
        <v>1</v>
      </c>
      <c r="F73" s="5">
        <v>5</v>
      </c>
      <c r="G73" s="5">
        <v>0</v>
      </c>
      <c r="H73" s="5">
        <v>0</v>
      </c>
      <c r="I73" s="5">
        <v>5</v>
      </c>
    </row>
    <row r="74" spans="1:9" x14ac:dyDescent="0.25">
      <c r="A74" s="3"/>
      <c r="B74" s="3"/>
      <c r="C74" s="3" t="s">
        <v>12</v>
      </c>
      <c r="D74" s="5">
        <v>31</v>
      </c>
      <c r="E74" s="5">
        <v>45</v>
      </c>
      <c r="F74" s="5">
        <v>70</v>
      </c>
      <c r="G74" s="5">
        <v>3</v>
      </c>
      <c r="H74" s="5">
        <v>3</v>
      </c>
      <c r="I74" s="5">
        <v>76</v>
      </c>
    </row>
    <row r="75" spans="1:9" x14ac:dyDescent="0.25">
      <c r="A75" s="3"/>
      <c r="B75" s="3"/>
      <c r="C75" s="3" t="s">
        <v>13</v>
      </c>
      <c r="D75" s="6">
        <v>25</v>
      </c>
      <c r="E75" s="6">
        <v>8</v>
      </c>
      <c r="F75" s="6">
        <v>31</v>
      </c>
      <c r="G75" s="6">
        <v>0</v>
      </c>
      <c r="H75" s="6">
        <v>2</v>
      </c>
      <c r="I75" s="6">
        <v>33</v>
      </c>
    </row>
    <row r="76" spans="1:9" x14ac:dyDescent="0.25">
      <c r="A76" s="3"/>
      <c r="B76" s="3"/>
      <c r="C76" s="3"/>
      <c r="D76" s="5">
        <v>75</v>
      </c>
      <c r="E76" s="5">
        <v>82</v>
      </c>
      <c r="F76" s="5">
        <v>141</v>
      </c>
      <c r="G76" s="5">
        <v>8</v>
      </c>
      <c r="H76" s="5">
        <v>8</v>
      </c>
      <c r="I76" s="5">
        <v>157</v>
      </c>
    </row>
    <row r="77" spans="1:9" x14ac:dyDescent="0.25">
      <c r="A77" s="3"/>
      <c r="B77" s="3" t="s">
        <v>7</v>
      </c>
      <c r="C77" s="3"/>
      <c r="D77" s="5">
        <v>441</v>
      </c>
      <c r="E77" s="5">
        <v>288</v>
      </c>
      <c r="F77" s="5">
        <v>645</v>
      </c>
      <c r="G77" s="5">
        <v>38</v>
      </c>
      <c r="H77" s="5">
        <v>46</v>
      </c>
      <c r="I77" s="5">
        <v>729</v>
      </c>
    </row>
    <row r="78" spans="1:9" x14ac:dyDescent="0.25">
      <c r="A78" s="3"/>
      <c r="B78" s="3"/>
      <c r="C78" s="3"/>
      <c r="D78" s="5"/>
      <c r="E78" s="5"/>
      <c r="F78" s="5"/>
      <c r="G78" s="5"/>
      <c r="H78" s="5"/>
      <c r="I78" s="5"/>
    </row>
    <row r="79" spans="1:9" x14ac:dyDescent="0.25">
      <c r="A79" s="3" t="s">
        <v>22</v>
      </c>
      <c r="B79" s="3" t="s">
        <v>9</v>
      </c>
      <c r="C79" s="3" t="s">
        <v>10</v>
      </c>
      <c r="D79" s="5">
        <v>74</v>
      </c>
      <c r="E79" s="5">
        <v>76</v>
      </c>
      <c r="F79" s="5">
        <v>133</v>
      </c>
      <c r="G79" s="5">
        <v>5</v>
      </c>
      <c r="H79" s="5">
        <v>12</v>
      </c>
      <c r="I79" s="5">
        <v>150</v>
      </c>
    </row>
    <row r="80" spans="1:9" x14ac:dyDescent="0.25">
      <c r="A80" s="3"/>
      <c r="B80" s="3"/>
      <c r="C80" s="3" t="s">
        <v>11</v>
      </c>
      <c r="D80" s="5">
        <v>99</v>
      </c>
      <c r="E80" s="5">
        <v>56</v>
      </c>
      <c r="F80" s="5">
        <v>146</v>
      </c>
      <c r="G80" s="5">
        <v>6</v>
      </c>
      <c r="H80" s="5">
        <v>3</v>
      </c>
      <c r="I80" s="5">
        <v>155</v>
      </c>
    </row>
    <row r="81" spans="1:9" x14ac:dyDescent="0.25">
      <c r="A81" s="3"/>
      <c r="B81" s="3"/>
      <c r="C81" s="3" t="s">
        <v>12</v>
      </c>
      <c r="D81" s="5">
        <v>26</v>
      </c>
      <c r="E81" s="5">
        <v>46</v>
      </c>
      <c r="F81" s="5">
        <v>66</v>
      </c>
      <c r="G81" s="5">
        <v>4</v>
      </c>
      <c r="H81" s="5">
        <v>2</v>
      </c>
      <c r="I81" s="5">
        <v>72</v>
      </c>
    </row>
    <row r="82" spans="1:9" x14ac:dyDescent="0.25">
      <c r="A82" s="3"/>
      <c r="B82" s="3"/>
      <c r="C82" s="3" t="s">
        <v>16</v>
      </c>
      <c r="D82" s="5">
        <v>1</v>
      </c>
      <c r="E82" s="5">
        <v>0</v>
      </c>
      <c r="F82" s="5">
        <v>1</v>
      </c>
      <c r="G82" s="5">
        <v>0</v>
      </c>
      <c r="H82" s="5">
        <v>0</v>
      </c>
      <c r="I82" s="5">
        <v>1</v>
      </c>
    </row>
    <row r="83" spans="1:9" x14ac:dyDescent="0.25">
      <c r="A83" s="3"/>
      <c r="B83" s="3"/>
      <c r="C83" s="3" t="s">
        <v>13</v>
      </c>
      <c r="D83" s="6">
        <v>164</v>
      </c>
      <c r="E83" s="6">
        <v>39</v>
      </c>
      <c r="F83" s="6">
        <v>189</v>
      </c>
      <c r="G83" s="6">
        <v>4</v>
      </c>
      <c r="H83" s="6">
        <v>10</v>
      </c>
      <c r="I83" s="6">
        <v>203</v>
      </c>
    </row>
    <row r="84" spans="1:9" x14ac:dyDescent="0.25">
      <c r="A84" s="3"/>
      <c r="B84" s="3"/>
      <c r="C84" s="3"/>
      <c r="D84" s="5">
        <v>364</v>
      </c>
      <c r="E84" s="5">
        <v>217</v>
      </c>
      <c r="F84" s="5">
        <v>535</v>
      </c>
      <c r="G84" s="5">
        <v>19</v>
      </c>
      <c r="H84" s="5">
        <v>27</v>
      </c>
      <c r="I84" s="5">
        <v>581</v>
      </c>
    </row>
    <row r="85" spans="1:9" x14ac:dyDescent="0.25">
      <c r="A85" s="3"/>
      <c r="B85" s="3" t="s">
        <v>15</v>
      </c>
      <c r="C85" s="3" t="s">
        <v>10</v>
      </c>
      <c r="D85" s="5">
        <v>1</v>
      </c>
      <c r="E85" s="5">
        <v>1</v>
      </c>
      <c r="F85" s="5">
        <v>1</v>
      </c>
      <c r="G85" s="5">
        <v>1</v>
      </c>
      <c r="H85" s="5">
        <v>0</v>
      </c>
      <c r="I85" s="5">
        <v>2</v>
      </c>
    </row>
    <row r="86" spans="1:9" x14ac:dyDescent="0.25">
      <c r="A86" s="3"/>
      <c r="B86" s="3"/>
      <c r="C86" s="3" t="s">
        <v>11</v>
      </c>
      <c r="D86" s="5">
        <v>2</v>
      </c>
      <c r="E86" s="5">
        <v>0</v>
      </c>
      <c r="F86" s="5">
        <v>2</v>
      </c>
      <c r="G86" s="5">
        <v>0</v>
      </c>
      <c r="H86" s="5">
        <v>0</v>
      </c>
      <c r="I86" s="5">
        <v>2</v>
      </c>
    </row>
    <row r="87" spans="1:9" x14ac:dyDescent="0.25">
      <c r="A87" s="3"/>
      <c r="B87" s="3"/>
      <c r="C87" s="3" t="s">
        <v>12</v>
      </c>
      <c r="D87" s="5">
        <v>8</v>
      </c>
      <c r="E87" s="5">
        <v>6</v>
      </c>
      <c r="F87" s="5">
        <v>12</v>
      </c>
      <c r="G87" s="5">
        <v>2</v>
      </c>
      <c r="H87" s="5">
        <v>0</v>
      </c>
      <c r="I87" s="5">
        <v>14</v>
      </c>
    </row>
    <row r="88" spans="1:9" x14ac:dyDescent="0.25">
      <c r="A88" s="3"/>
      <c r="B88" s="3"/>
      <c r="C88" s="3" t="s">
        <v>13</v>
      </c>
      <c r="D88" s="6">
        <v>0</v>
      </c>
      <c r="E88" s="6">
        <v>1</v>
      </c>
      <c r="F88" s="6">
        <v>1</v>
      </c>
      <c r="G88" s="6">
        <v>0</v>
      </c>
      <c r="H88" s="6">
        <v>0</v>
      </c>
      <c r="I88" s="6">
        <v>1</v>
      </c>
    </row>
    <row r="89" spans="1:9" x14ac:dyDescent="0.25">
      <c r="A89" s="3"/>
      <c r="B89" s="3"/>
      <c r="C89" s="3"/>
      <c r="D89" s="5">
        <v>11</v>
      </c>
      <c r="E89" s="5">
        <v>8</v>
      </c>
      <c r="F89" s="5">
        <v>16</v>
      </c>
      <c r="G89" s="5">
        <v>3</v>
      </c>
      <c r="H89" s="5">
        <v>0</v>
      </c>
      <c r="I89" s="5">
        <v>19</v>
      </c>
    </row>
    <row r="90" spans="1:9" x14ac:dyDescent="0.25">
      <c r="A90" s="3"/>
      <c r="B90" s="3" t="s">
        <v>7</v>
      </c>
      <c r="C90" s="3"/>
      <c r="D90" s="5">
        <v>375</v>
      </c>
      <c r="E90" s="5">
        <v>225</v>
      </c>
      <c r="F90" s="5">
        <v>551</v>
      </c>
      <c r="G90" s="5">
        <v>22</v>
      </c>
      <c r="H90" s="5">
        <v>27</v>
      </c>
      <c r="I90" s="5">
        <v>600</v>
      </c>
    </row>
    <row r="91" spans="1:9" x14ac:dyDescent="0.25">
      <c r="A91" s="3"/>
      <c r="B91" s="3"/>
      <c r="C91" s="3"/>
      <c r="D91" s="5"/>
      <c r="E91" s="5"/>
      <c r="F91" s="5"/>
      <c r="G91" s="5"/>
      <c r="H91" s="5"/>
      <c r="I91" s="5"/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J97"/>
  <sheetViews>
    <sheetView workbookViewId="0">
      <selection activeCell="F8" sqref="F8"/>
    </sheetView>
  </sheetViews>
  <sheetFormatPr defaultRowHeight="15" x14ac:dyDescent="0.25"/>
  <cols>
    <col min="1" max="1" width="29.85546875" style="4" customWidth="1"/>
    <col min="2" max="2" width="11" style="4" customWidth="1"/>
    <col min="3" max="3" width="22.28515625" style="4" customWidth="1"/>
    <col min="4" max="9" width="10.42578125" style="8" customWidth="1"/>
    <col min="10" max="10" width="9.140625" style="8"/>
    <col min="11" max="16384" width="9.140625" style="4"/>
  </cols>
  <sheetData>
    <row r="1" spans="1:10" x14ac:dyDescent="0.25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10" x14ac:dyDescent="0.25">
      <c r="A2" s="3" t="s">
        <v>8</v>
      </c>
      <c r="B2" s="3" t="s">
        <v>9</v>
      </c>
      <c r="C2" s="3" t="s">
        <v>10</v>
      </c>
      <c r="D2" s="5">
        <v>22</v>
      </c>
      <c r="E2" s="5">
        <v>34</v>
      </c>
      <c r="F2" s="5">
        <v>15</v>
      </c>
      <c r="G2" s="5">
        <v>34</v>
      </c>
      <c r="H2" s="5">
        <v>7</v>
      </c>
      <c r="I2" s="5">
        <v>56</v>
      </c>
      <c r="J2" s="5"/>
    </row>
    <row r="3" spans="1:10" x14ac:dyDescent="0.25">
      <c r="A3" s="3"/>
      <c r="B3" s="3"/>
      <c r="C3" s="3" t="s">
        <v>11</v>
      </c>
      <c r="D3" s="5">
        <v>25</v>
      </c>
      <c r="E3" s="5">
        <v>9</v>
      </c>
      <c r="F3" s="5">
        <v>9</v>
      </c>
      <c r="G3" s="5">
        <v>19</v>
      </c>
      <c r="H3" s="5">
        <v>6</v>
      </c>
      <c r="I3" s="5">
        <v>34</v>
      </c>
      <c r="J3" s="5"/>
    </row>
    <row r="4" spans="1:10" x14ac:dyDescent="0.25">
      <c r="A4" s="3"/>
      <c r="B4" s="3"/>
      <c r="C4" s="3" t="s">
        <v>12</v>
      </c>
      <c r="D4" s="5">
        <v>28</v>
      </c>
      <c r="E4" s="5">
        <v>36</v>
      </c>
      <c r="F4" s="5">
        <v>3</v>
      </c>
      <c r="G4" s="5">
        <v>51</v>
      </c>
      <c r="H4" s="5">
        <v>10</v>
      </c>
      <c r="I4" s="5">
        <v>64</v>
      </c>
      <c r="J4" s="5"/>
    </row>
    <row r="5" spans="1:10" x14ac:dyDescent="0.25">
      <c r="A5" s="3"/>
      <c r="B5" s="3"/>
      <c r="C5" s="3" t="s">
        <v>13</v>
      </c>
      <c r="D5" s="6">
        <v>32</v>
      </c>
      <c r="E5" s="6">
        <v>10</v>
      </c>
      <c r="F5" s="6">
        <v>14</v>
      </c>
      <c r="G5" s="6">
        <v>18</v>
      </c>
      <c r="H5" s="6">
        <v>10</v>
      </c>
      <c r="I5" s="6">
        <v>42</v>
      </c>
      <c r="J5" s="5"/>
    </row>
    <row r="6" spans="1:10" x14ac:dyDescent="0.25">
      <c r="A6" s="3"/>
      <c r="B6" s="3"/>
      <c r="C6" s="3"/>
      <c r="D6" s="5">
        <v>107</v>
      </c>
      <c r="E6" s="5">
        <v>89</v>
      </c>
      <c r="F6" s="5">
        <v>41</v>
      </c>
      <c r="G6" s="5">
        <v>122</v>
      </c>
      <c r="H6" s="5">
        <v>33</v>
      </c>
      <c r="I6" s="5">
        <v>196</v>
      </c>
      <c r="J6" s="5"/>
    </row>
    <row r="7" spans="1:10" x14ac:dyDescent="0.25">
      <c r="A7" s="3"/>
      <c r="B7" s="3" t="s">
        <v>15</v>
      </c>
      <c r="C7" s="3" t="s">
        <v>10</v>
      </c>
      <c r="D7" s="5">
        <v>4</v>
      </c>
      <c r="E7" s="5">
        <v>3</v>
      </c>
      <c r="F7" s="5">
        <v>1</v>
      </c>
      <c r="G7" s="5">
        <v>6</v>
      </c>
      <c r="H7" s="5">
        <v>0</v>
      </c>
      <c r="I7" s="5">
        <v>7</v>
      </c>
      <c r="J7" s="5"/>
    </row>
    <row r="8" spans="1:10" x14ac:dyDescent="0.25">
      <c r="A8" s="3"/>
      <c r="B8" s="3"/>
      <c r="C8" s="3" t="s">
        <v>11</v>
      </c>
      <c r="D8" s="5">
        <v>1</v>
      </c>
      <c r="E8" s="5">
        <v>0</v>
      </c>
      <c r="F8" s="5">
        <v>0</v>
      </c>
      <c r="G8" s="5">
        <v>1</v>
      </c>
      <c r="H8" s="5">
        <v>0</v>
      </c>
      <c r="I8" s="5">
        <v>1</v>
      </c>
      <c r="J8" s="5"/>
    </row>
    <row r="9" spans="1:10" x14ac:dyDescent="0.25">
      <c r="A9" s="3"/>
      <c r="B9" s="3"/>
      <c r="C9" s="3" t="s">
        <v>12</v>
      </c>
      <c r="D9" s="5">
        <v>2</v>
      </c>
      <c r="E9" s="5">
        <v>7</v>
      </c>
      <c r="F9" s="5">
        <v>1</v>
      </c>
      <c r="G9" s="5">
        <v>8</v>
      </c>
      <c r="H9" s="5">
        <v>0</v>
      </c>
      <c r="I9" s="5">
        <v>9</v>
      </c>
      <c r="J9" s="5"/>
    </row>
    <row r="10" spans="1:10" x14ac:dyDescent="0.25">
      <c r="A10" s="3"/>
      <c r="B10" s="3"/>
      <c r="C10" s="3" t="s">
        <v>13</v>
      </c>
      <c r="D10" s="6">
        <v>0</v>
      </c>
      <c r="E10" s="6">
        <v>1</v>
      </c>
      <c r="F10" s="6">
        <v>0</v>
      </c>
      <c r="G10" s="6">
        <v>1</v>
      </c>
      <c r="H10" s="6">
        <v>0</v>
      </c>
      <c r="I10" s="6">
        <v>1</v>
      </c>
      <c r="J10" s="5"/>
    </row>
    <row r="11" spans="1:10" x14ac:dyDescent="0.25">
      <c r="A11" s="3"/>
      <c r="B11" s="3"/>
      <c r="C11" s="3"/>
      <c r="D11" s="5">
        <v>7</v>
      </c>
      <c r="E11" s="5">
        <v>11</v>
      </c>
      <c r="F11" s="5">
        <v>2</v>
      </c>
      <c r="G11" s="5">
        <v>16</v>
      </c>
      <c r="H11" s="5">
        <v>0</v>
      </c>
      <c r="I11" s="5">
        <v>18</v>
      </c>
      <c r="J11" s="5"/>
    </row>
    <row r="12" spans="1:10" x14ac:dyDescent="0.25">
      <c r="A12" s="3"/>
      <c r="B12" s="3" t="s">
        <v>7</v>
      </c>
      <c r="C12" s="3"/>
      <c r="D12" s="5">
        <v>114</v>
      </c>
      <c r="E12" s="5">
        <v>100</v>
      </c>
      <c r="F12" s="5">
        <v>43</v>
      </c>
      <c r="G12" s="5">
        <v>138</v>
      </c>
      <c r="H12" s="5">
        <v>33</v>
      </c>
      <c r="I12" s="5">
        <v>214</v>
      </c>
      <c r="J12" s="5"/>
    </row>
    <row r="13" spans="1:10" x14ac:dyDescent="0.25">
      <c r="A13" s="3"/>
      <c r="B13" s="3"/>
      <c r="C13" s="3"/>
      <c r="D13" s="5"/>
      <c r="E13" s="5"/>
      <c r="F13" s="5"/>
      <c r="G13" s="5"/>
      <c r="H13" s="5"/>
      <c r="I13" s="5"/>
      <c r="J13" s="5"/>
    </row>
    <row r="14" spans="1:10" x14ac:dyDescent="0.25">
      <c r="A14" s="3" t="s">
        <v>14</v>
      </c>
      <c r="B14" s="3" t="s">
        <v>9</v>
      </c>
      <c r="C14" s="3" t="s">
        <v>10</v>
      </c>
      <c r="D14" s="5">
        <v>21</v>
      </c>
      <c r="E14" s="5">
        <v>24</v>
      </c>
      <c r="F14" s="5">
        <v>41</v>
      </c>
      <c r="G14" s="5">
        <v>3</v>
      </c>
      <c r="H14" s="5">
        <v>1</v>
      </c>
      <c r="I14" s="5">
        <v>45</v>
      </c>
      <c r="J14" s="5"/>
    </row>
    <row r="15" spans="1:10" x14ac:dyDescent="0.25">
      <c r="A15" s="3"/>
      <c r="B15" s="3"/>
      <c r="C15" s="3" t="s">
        <v>11</v>
      </c>
      <c r="D15" s="5">
        <v>13</v>
      </c>
      <c r="E15" s="5">
        <v>10</v>
      </c>
      <c r="F15" s="5">
        <v>23</v>
      </c>
      <c r="G15" s="5">
        <v>0</v>
      </c>
      <c r="H15" s="5">
        <v>0</v>
      </c>
      <c r="I15" s="5">
        <v>23</v>
      </c>
      <c r="J15" s="5"/>
    </row>
    <row r="16" spans="1:10" x14ac:dyDescent="0.25">
      <c r="A16" s="3"/>
      <c r="B16" s="3"/>
      <c r="C16" s="3" t="s">
        <v>12</v>
      </c>
      <c r="D16" s="5">
        <v>8</v>
      </c>
      <c r="E16" s="5">
        <v>22</v>
      </c>
      <c r="F16" s="5">
        <v>24</v>
      </c>
      <c r="G16" s="5">
        <v>6</v>
      </c>
      <c r="H16" s="5">
        <v>0</v>
      </c>
      <c r="I16" s="5">
        <v>30</v>
      </c>
      <c r="J16" s="5"/>
    </row>
    <row r="17" spans="1:10" x14ac:dyDescent="0.25">
      <c r="A17" s="3"/>
      <c r="B17" s="3"/>
      <c r="C17" s="3" t="s">
        <v>13</v>
      </c>
      <c r="D17" s="6">
        <v>48</v>
      </c>
      <c r="E17" s="6">
        <v>23</v>
      </c>
      <c r="F17" s="6">
        <v>67</v>
      </c>
      <c r="G17" s="6">
        <v>2</v>
      </c>
      <c r="H17" s="6">
        <v>2</v>
      </c>
      <c r="I17" s="6">
        <v>71</v>
      </c>
      <c r="J17" s="5"/>
    </row>
    <row r="18" spans="1:10" x14ac:dyDescent="0.25">
      <c r="A18" s="3"/>
      <c r="B18" s="3"/>
      <c r="C18" s="3"/>
      <c r="D18" s="5">
        <v>90</v>
      </c>
      <c r="E18" s="5">
        <v>79</v>
      </c>
      <c r="F18" s="5">
        <v>155</v>
      </c>
      <c r="G18" s="5">
        <v>11</v>
      </c>
      <c r="H18" s="5">
        <v>3</v>
      </c>
      <c r="I18" s="5">
        <v>169</v>
      </c>
      <c r="J18" s="5"/>
    </row>
    <row r="19" spans="1:10" x14ac:dyDescent="0.25">
      <c r="A19" s="3"/>
      <c r="B19" s="3" t="s">
        <v>15</v>
      </c>
      <c r="C19" s="3" t="s">
        <v>10</v>
      </c>
      <c r="D19" s="5">
        <v>2</v>
      </c>
      <c r="E19" s="5">
        <v>0</v>
      </c>
      <c r="F19" s="5">
        <v>2</v>
      </c>
      <c r="G19" s="5">
        <v>0</v>
      </c>
      <c r="H19" s="5">
        <v>0</v>
      </c>
      <c r="I19" s="5">
        <v>2</v>
      </c>
      <c r="J19" s="5"/>
    </row>
    <row r="20" spans="1:10" x14ac:dyDescent="0.25">
      <c r="A20" s="3"/>
      <c r="B20" s="3"/>
      <c r="C20" s="3" t="s">
        <v>12</v>
      </c>
      <c r="D20" s="5">
        <v>1</v>
      </c>
      <c r="E20" s="5">
        <v>5</v>
      </c>
      <c r="F20" s="5">
        <v>5</v>
      </c>
      <c r="G20" s="5">
        <v>1</v>
      </c>
      <c r="H20" s="5">
        <v>0</v>
      </c>
      <c r="I20" s="5">
        <v>6</v>
      </c>
      <c r="J20" s="5"/>
    </row>
    <row r="21" spans="1:10" x14ac:dyDescent="0.25">
      <c r="A21" s="3"/>
      <c r="B21" s="3"/>
      <c r="C21" s="3" t="s">
        <v>13</v>
      </c>
      <c r="D21" s="6">
        <v>2</v>
      </c>
      <c r="E21" s="6">
        <v>0</v>
      </c>
      <c r="F21" s="6">
        <v>1</v>
      </c>
      <c r="G21" s="6">
        <v>1</v>
      </c>
      <c r="H21" s="6">
        <v>0</v>
      </c>
      <c r="I21" s="6">
        <v>2</v>
      </c>
      <c r="J21" s="5"/>
    </row>
    <row r="22" spans="1:10" x14ac:dyDescent="0.25">
      <c r="A22" s="3"/>
      <c r="B22" s="3"/>
      <c r="C22" s="3"/>
      <c r="D22" s="5">
        <v>5</v>
      </c>
      <c r="E22" s="5">
        <v>5</v>
      </c>
      <c r="F22" s="5">
        <v>8</v>
      </c>
      <c r="G22" s="5">
        <v>2</v>
      </c>
      <c r="H22" s="5">
        <v>0</v>
      </c>
      <c r="I22" s="5">
        <v>10</v>
      </c>
      <c r="J22" s="5"/>
    </row>
    <row r="23" spans="1:10" x14ac:dyDescent="0.25">
      <c r="A23" s="3"/>
      <c r="B23" s="3" t="s">
        <v>7</v>
      </c>
      <c r="C23" s="3"/>
      <c r="D23" s="5">
        <v>95</v>
      </c>
      <c r="E23" s="5">
        <v>84</v>
      </c>
      <c r="F23" s="5">
        <v>163</v>
      </c>
      <c r="G23" s="5">
        <v>13</v>
      </c>
      <c r="H23" s="5">
        <v>3</v>
      </c>
      <c r="I23" s="5">
        <v>179</v>
      </c>
      <c r="J23" s="5"/>
    </row>
    <row r="24" spans="1:10" x14ac:dyDescent="0.25">
      <c r="A24" s="3"/>
      <c r="B24" s="3"/>
      <c r="C24" s="3"/>
      <c r="D24" s="5"/>
      <c r="E24" s="5"/>
      <c r="F24" s="5"/>
      <c r="G24" s="5"/>
      <c r="H24" s="5"/>
      <c r="I24" s="5"/>
      <c r="J24" s="5"/>
    </row>
    <row r="25" spans="1:10" x14ac:dyDescent="0.25">
      <c r="A25" s="3" t="s">
        <v>17</v>
      </c>
      <c r="B25" s="3" t="s">
        <v>9</v>
      </c>
      <c r="C25" s="3" t="s">
        <v>10</v>
      </c>
      <c r="D25" s="5">
        <v>80</v>
      </c>
      <c r="E25" s="5">
        <v>49</v>
      </c>
      <c r="F25" s="5">
        <v>23</v>
      </c>
      <c r="G25" s="5">
        <v>77</v>
      </c>
      <c r="H25" s="5">
        <v>29</v>
      </c>
      <c r="I25" s="5">
        <v>129</v>
      </c>
      <c r="J25" s="5"/>
    </row>
    <row r="26" spans="1:10" x14ac:dyDescent="0.25">
      <c r="A26" s="3"/>
      <c r="B26" s="3"/>
      <c r="C26" s="3" t="s">
        <v>11</v>
      </c>
      <c r="D26" s="5">
        <v>45</v>
      </c>
      <c r="E26" s="5">
        <v>32</v>
      </c>
      <c r="F26" s="5">
        <v>14</v>
      </c>
      <c r="G26" s="5">
        <v>54</v>
      </c>
      <c r="H26" s="5">
        <v>9</v>
      </c>
      <c r="I26" s="5">
        <v>77</v>
      </c>
      <c r="J26" s="5"/>
    </row>
    <row r="27" spans="1:10" x14ac:dyDescent="0.25">
      <c r="A27" s="3"/>
      <c r="B27" s="3"/>
      <c r="C27" s="3" t="s">
        <v>12</v>
      </c>
      <c r="D27" s="5">
        <v>20</v>
      </c>
      <c r="E27" s="5">
        <v>43</v>
      </c>
      <c r="F27" s="5">
        <v>8</v>
      </c>
      <c r="G27" s="5">
        <v>49</v>
      </c>
      <c r="H27" s="5">
        <v>6</v>
      </c>
      <c r="I27" s="5">
        <v>63</v>
      </c>
      <c r="J27" s="5"/>
    </row>
    <row r="28" spans="1:10" x14ac:dyDescent="0.25">
      <c r="A28" s="3"/>
      <c r="B28" s="3"/>
      <c r="C28" s="3" t="s">
        <v>16</v>
      </c>
      <c r="D28" s="5">
        <v>1</v>
      </c>
      <c r="E28" s="5">
        <v>1</v>
      </c>
      <c r="F28" s="5">
        <v>0</v>
      </c>
      <c r="G28" s="5">
        <v>2</v>
      </c>
      <c r="H28" s="5">
        <v>0</v>
      </c>
      <c r="I28" s="5">
        <v>2</v>
      </c>
      <c r="J28" s="5"/>
    </row>
    <row r="29" spans="1:10" x14ac:dyDescent="0.25">
      <c r="A29" s="3"/>
      <c r="B29" s="3"/>
      <c r="C29" s="3" t="s">
        <v>13</v>
      </c>
      <c r="D29" s="6">
        <v>38</v>
      </c>
      <c r="E29" s="6">
        <v>30</v>
      </c>
      <c r="F29" s="6">
        <v>14</v>
      </c>
      <c r="G29" s="6">
        <v>36</v>
      </c>
      <c r="H29" s="6">
        <v>18</v>
      </c>
      <c r="I29" s="6">
        <v>68</v>
      </c>
      <c r="J29" s="5"/>
    </row>
    <row r="30" spans="1:10" x14ac:dyDescent="0.25">
      <c r="A30" s="3"/>
      <c r="B30" s="3"/>
      <c r="C30" s="3"/>
      <c r="D30" s="5">
        <v>184</v>
      </c>
      <c r="E30" s="5">
        <v>155</v>
      </c>
      <c r="F30" s="5">
        <v>59</v>
      </c>
      <c r="G30" s="5">
        <v>218</v>
      </c>
      <c r="H30" s="5">
        <v>62</v>
      </c>
      <c r="I30" s="5">
        <v>339</v>
      </c>
      <c r="J30" s="5"/>
    </row>
    <row r="31" spans="1:10" x14ac:dyDescent="0.25">
      <c r="A31" s="3"/>
      <c r="B31" s="3" t="s">
        <v>15</v>
      </c>
      <c r="C31" s="3" t="s">
        <v>10</v>
      </c>
      <c r="D31" s="5">
        <v>1</v>
      </c>
      <c r="E31" s="5">
        <v>0</v>
      </c>
      <c r="F31" s="5">
        <v>0</v>
      </c>
      <c r="G31" s="5">
        <v>1</v>
      </c>
      <c r="H31" s="5">
        <v>0</v>
      </c>
      <c r="I31" s="5">
        <v>1</v>
      </c>
      <c r="J31" s="5"/>
    </row>
    <row r="32" spans="1:10" x14ac:dyDescent="0.25">
      <c r="A32" s="3"/>
      <c r="B32" s="3"/>
      <c r="C32" s="3" t="s">
        <v>12</v>
      </c>
      <c r="D32" s="5">
        <v>1</v>
      </c>
      <c r="E32" s="5">
        <v>1</v>
      </c>
      <c r="F32" s="5">
        <v>0</v>
      </c>
      <c r="G32" s="5">
        <v>2</v>
      </c>
      <c r="H32" s="5">
        <v>0</v>
      </c>
      <c r="I32" s="5">
        <v>2</v>
      </c>
      <c r="J32" s="5"/>
    </row>
    <row r="33" spans="1:10" x14ac:dyDescent="0.25">
      <c r="A33" s="3"/>
      <c r="B33" s="3"/>
      <c r="C33" s="3" t="s">
        <v>16</v>
      </c>
      <c r="D33" s="5">
        <v>39</v>
      </c>
      <c r="E33" s="5">
        <v>38</v>
      </c>
      <c r="F33" s="5">
        <v>10</v>
      </c>
      <c r="G33" s="5">
        <v>64</v>
      </c>
      <c r="H33" s="5">
        <v>3</v>
      </c>
      <c r="I33" s="5">
        <v>77</v>
      </c>
      <c r="J33" s="5"/>
    </row>
    <row r="34" spans="1:10" x14ac:dyDescent="0.25">
      <c r="A34" s="3"/>
      <c r="B34" s="3"/>
      <c r="C34" s="3" t="s">
        <v>13</v>
      </c>
      <c r="D34" s="6">
        <v>2</v>
      </c>
      <c r="E34" s="6">
        <v>1</v>
      </c>
      <c r="F34" s="6">
        <v>1</v>
      </c>
      <c r="G34" s="6">
        <v>2</v>
      </c>
      <c r="H34" s="6">
        <v>0</v>
      </c>
      <c r="I34" s="6">
        <v>3</v>
      </c>
      <c r="J34" s="5"/>
    </row>
    <row r="35" spans="1:10" x14ac:dyDescent="0.25">
      <c r="A35" s="3"/>
      <c r="B35" s="3"/>
      <c r="C35" s="3"/>
      <c r="D35" s="5">
        <v>43</v>
      </c>
      <c r="E35" s="5">
        <v>40</v>
      </c>
      <c r="F35" s="5">
        <v>11</v>
      </c>
      <c r="G35" s="5">
        <v>69</v>
      </c>
      <c r="H35" s="5">
        <v>3</v>
      </c>
      <c r="I35" s="5">
        <v>83</v>
      </c>
      <c r="J35" s="5"/>
    </row>
    <row r="36" spans="1:10" x14ac:dyDescent="0.25">
      <c r="A36" s="3"/>
      <c r="B36" s="3" t="s">
        <v>7</v>
      </c>
      <c r="C36" s="3"/>
      <c r="D36" s="5">
        <v>227</v>
      </c>
      <c r="E36" s="5">
        <v>195</v>
      </c>
      <c r="F36" s="5">
        <v>70</v>
      </c>
      <c r="G36" s="5">
        <v>287</v>
      </c>
      <c r="H36" s="5">
        <v>65</v>
      </c>
      <c r="I36" s="5">
        <v>422</v>
      </c>
      <c r="J36" s="5"/>
    </row>
    <row r="37" spans="1:10" x14ac:dyDescent="0.25">
      <c r="A37" s="3"/>
      <c r="B37" s="3"/>
      <c r="C37" s="3"/>
      <c r="D37" s="5"/>
      <c r="E37" s="5"/>
      <c r="F37" s="5"/>
      <c r="G37" s="5"/>
      <c r="H37" s="5"/>
      <c r="I37" s="5"/>
      <c r="J37" s="5"/>
    </row>
    <row r="38" spans="1:10" x14ac:dyDescent="0.25">
      <c r="A38" s="3" t="s">
        <v>18</v>
      </c>
      <c r="B38" s="3" t="s">
        <v>9</v>
      </c>
      <c r="C38" s="3" t="s">
        <v>10</v>
      </c>
      <c r="D38" s="5">
        <v>181</v>
      </c>
      <c r="E38" s="5">
        <v>105</v>
      </c>
      <c r="F38" s="5">
        <v>228</v>
      </c>
      <c r="G38" s="5">
        <v>9</v>
      </c>
      <c r="H38" s="5">
        <v>49</v>
      </c>
      <c r="I38" s="5">
        <v>286</v>
      </c>
      <c r="J38" s="5"/>
    </row>
    <row r="39" spans="1:10" x14ac:dyDescent="0.25">
      <c r="A39" s="3"/>
      <c r="B39" s="3"/>
      <c r="C39" s="3" t="s">
        <v>11</v>
      </c>
      <c r="D39" s="5">
        <v>168</v>
      </c>
      <c r="E39" s="5">
        <v>60</v>
      </c>
      <c r="F39" s="5">
        <v>206</v>
      </c>
      <c r="G39" s="5">
        <v>8</v>
      </c>
      <c r="H39" s="5">
        <v>14</v>
      </c>
      <c r="I39" s="5">
        <v>228</v>
      </c>
      <c r="J39" s="5"/>
    </row>
    <row r="40" spans="1:10" x14ac:dyDescent="0.25">
      <c r="A40" s="3"/>
      <c r="B40" s="3"/>
      <c r="C40" s="3" t="s">
        <v>12</v>
      </c>
      <c r="D40" s="5">
        <v>35</v>
      </c>
      <c r="E40" s="5">
        <v>39</v>
      </c>
      <c r="F40" s="5">
        <v>64</v>
      </c>
      <c r="G40" s="5">
        <v>5</v>
      </c>
      <c r="H40" s="5">
        <v>5</v>
      </c>
      <c r="I40" s="5">
        <v>74</v>
      </c>
      <c r="J40" s="5"/>
    </row>
    <row r="41" spans="1:10" x14ac:dyDescent="0.25">
      <c r="A41" s="3"/>
      <c r="B41" s="3"/>
      <c r="C41" s="3" t="s">
        <v>16</v>
      </c>
      <c r="D41" s="5">
        <v>29</v>
      </c>
      <c r="E41" s="5">
        <v>42</v>
      </c>
      <c r="F41" s="5">
        <v>63</v>
      </c>
      <c r="G41" s="5">
        <v>4</v>
      </c>
      <c r="H41" s="5">
        <v>4</v>
      </c>
      <c r="I41" s="5">
        <v>71</v>
      </c>
      <c r="J41" s="5"/>
    </row>
    <row r="42" spans="1:10" x14ac:dyDescent="0.25">
      <c r="A42" s="3"/>
      <c r="B42" s="3"/>
      <c r="C42" s="3" t="s">
        <v>13</v>
      </c>
      <c r="D42" s="6">
        <v>291</v>
      </c>
      <c r="E42" s="6">
        <v>44</v>
      </c>
      <c r="F42" s="6">
        <v>306</v>
      </c>
      <c r="G42" s="6">
        <v>8</v>
      </c>
      <c r="H42" s="6">
        <v>21</v>
      </c>
      <c r="I42" s="6">
        <v>335</v>
      </c>
      <c r="J42" s="5"/>
    </row>
    <row r="43" spans="1:10" x14ac:dyDescent="0.25">
      <c r="A43" s="3"/>
      <c r="B43" s="3"/>
      <c r="C43" s="3"/>
      <c r="D43" s="5">
        <v>704</v>
      </c>
      <c r="E43" s="5">
        <v>290</v>
      </c>
      <c r="F43" s="5">
        <v>867</v>
      </c>
      <c r="G43" s="5">
        <v>34</v>
      </c>
      <c r="H43" s="5">
        <v>93</v>
      </c>
      <c r="I43" s="5">
        <v>994</v>
      </c>
      <c r="J43" s="5"/>
    </row>
    <row r="44" spans="1:10" x14ac:dyDescent="0.25">
      <c r="A44" s="3"/>
      <c r="B44" s="3" t="s">
        <v>15</v>
      </c>
      <c r="C44" s="3" t="s">
        <v>10</v>
      </c>
      <c r="D44" s="5">
        <v>0</v>
      </c>
      <c r="E44" s="5">
        <v>3</v>
      </c>
      <c r="F44" s="5">
        <v>3</v>
      </c>
      <c r="G44" s="5">
        <v>0</v>
      </c>
      <c r="H44" s="5">
        <v>0</v>
      </c>
      <c r="I44" s="5">
        <v>3</v>
      </c>
      <c r="J44" s="5"/>
    </row>
    <row r="45" spans="1:10" x14ac:dyDescent="0.25">
      <c r="A45" s="3"/>
      <c r="B45" s="3"/>
      <c r="C45" s="3" t="s">
        <v>11</v>
      </c>
      <c r="D45" s="5">
        <v>1</v>
      </c>
      <c r="E45" s="5">
        <v>1</v>
      </c>
      <c r="F45" s="5">
        <v>1</v>
      </c>
      <c r="G45" s="5">
        <v>0</v>
      </c>
      <c r="H45" s="5">
        <v>1</v>
      </c>
      <c r="I45" s="5">
        <v>2</v>
      </c>
      <c r="J45" s="5"/>
    </row>
    <row r="46" spans="1:10" x14ac:dyDescent="0.25">
      <c r="A46" s="3"/>
      <c r="B46" s="3"/>
      <c r="C46" s="3" t="s">
        <v>12</v>
      </c>
      <c r="D46" s="5">
        <v>2</v>
      </c>
      <c r="E46" s="5">
        <v>6</v>
      </c>
      <c r="F46" s="5">
        <v>5</v>
      </c>
      <c r="G46" s="5">
        <v>1</v>
      </c>
      <c r="H46" s="5">
        <v>2</v>
      </c>
      <c r="I46" s="5">
        <v>8</v>
      </c>
      <c r="J46" s="5"/>
    </row>
    <row r="47" spans="1:10" x14ac:dyDescent="0.25">
      <c r="A47" s="3"/>
      <c r="B47" s="3"/>
      <c r="C47" s="3" t="s">
        <v>16</v>
      </c>
      <c r="D47" s="5">
        <v>48</v>
      </c>
      <c r="E47" s="5">
        <v>46</v>
      </c>
      <c r="F47" s="5">
        <v>91</v>
      </c>
      <c r="G47" s="5">
        <v>2</v>
      </c>
      <c r="H47" s="5">
        <v>1</v>
      </c>
      <c r="I47" s="5">
        <v>94</v>
      </c>
      <c r="J47" s="5"/>
    </row>
    <row r="48" spans="1:10" x14ac:dyDescent="0.25">
      <c r="A48" s="3"/>
      <c r="B48" s="3"/>
      <c r="C48" s="3" t="s">
        <v>13</v>
      </c>
      <c r="D48" s="6">
        <v>3</v>
      </c>
      <c r="E48" s="6">
        <v>0</v>
      </c>
      <c r="F48" s="6">
        <v>2</v>
      </c>
      <c r="G48" s="6">
        <v>0</v>
      </c>
      <c r="H48" s="6">
        <v>1</v>
      </c>
      <c r="I48" s="6">
        <v>3</v>
      </c>
      <c r="J48" s="5"/>
    </row>
    <row r="49" spans="1:10" x14ac:dyDescent="0.25">
      <c r="A49" s="3"/>
      <c r="B49" s="3"/>
      <c r="C49" s="3"/>
      <c r="D49" s="5">
        <v>54</v>
      </c>
      <c r="E49" s="5">
        <v>56</v>
      </c>
      <c r="F49" s="5">
        <v>102</v>
      </c>
      <c r="G49" s="5">
        <v>3</v>
      </c>
      <c r="H49" s="5">
        <v>5</v>
      </c>
      <c r="I49" s="5">
        <v>110</v>
      </c>
      <c r="J49" s="5"/>
    </row>
    <row r="50" spans="1:10" x14ac:dyDescent="0.25">
      <c r="A50" s="3"/>
      <c r="B50" s="3" t="s">
        <v>7</v>
      </c>
      <c r="C50" s="3"/>
      <c r="D50" s="5">
        <v>758</v>
      </c>
      <c r="E50" s="5">
        <v>346</v>
      </c>
      <c r="F50" s="5">
        <v>969</v>
      </c>
      <c r="G50" s="5">
        <v>37</v>
      </c>
      <c r="H50" s="5">
        <v>98</v>
      </c>
      <c r="I50" s="5">
        <v>1104</v>
      </c>
      <c r="J50" s="5"/>
    </row>
    <row r="51" spans="1:10" x14ac:dyDescent="0.25">
      <c r="A51" s="3"/>
      <c r="B51" s="3"/>
      <c r="C51" s="3"/>
      <c r="D51" s="5"/>
      <c r="E51" s="5"/>
      <c r="F51" s="5"/>
      <c r="G51" s="5"/>
      <c r="H51" s="5"/>
      <c r="I51" s="5"/>
      <c r="J51" s="5"/>
    </row>
    <row r="52" spans="1:10" x14ac:dyDescent="0.25">
      <c r="A52" s="3" t="s">
        <v>19</v>
      </c>
      <c r="B52" s="3" t="s">
        <v>9</v>
      </c>
      <c r="C52" s="3" t="s">
        <v>10</v>
      </c>
      <c r="D52" s="5">
        <v>15</v>
      </c>
      <c r="E52" s="5">
        <v>26</v>
      </c>
      <c r="F52" s="5">
        <v>36</v>
      </c>
      <c r="G52" s="5">
        <v>3</v>
      </c>
      <c r="H52" s="5">
        <v>2</v>
      </c>
      <c r="I52" s="5">
        <v>41</v>
      </c>
      <c r="J52" s="5"/>
    </row>
    <row r="53" spans="1:10" x14ac:dyDescent="0.25">
      <c r="A53" s="3"/>
      <c r="B53" s="3"/>
      <c r="C53" s="3" t="s">
        <v>11</v>
      </c>
      <c r="D53" s="5">
        <v>9</v>
      </c>
      <c r="E53" s="5">
        <v>17</v>
      </c>
      <c r="F53" s="5">
        <v>25</v>
      </c>
      <c r="G53" s="5">
        <v>1</v>
      </c>
      <c r="H53" s="5">
        <v>0</v>
      </c>
      <c r="I53" s="5">
        <v>26</v>
      </c>
      <c r="J53" s="5"/>
    </row>
    <row r="54" spans="1:10" x14ac:dyDescent="0.25">
      <c r="A54" s="3"/>
      <c r="B54" s="3"/>
      <c r="C54" s="3" t="s">
        <v>12</v>
      </c>
      <c r="D54" s="5">
        <v>6</v>
      </c>
      <c r="E54" s="5">
        <v>28</v>
      </c>
      <c r="F54" s="5">
        <v>31</v>
      </c>
      <c r="G54" s="5">
        <v>2</v>
      </c>
      <c r="H54" s="5">
        <v>1</v>
      </c>
      <c r="I54" s="5">
        <v>34</v>
      </c>
      <c r="J54" s="5"/>
    </row>
    <row r="55" spans="1:10" x14ac:dyDescent="0.25">
      <c r="A55" s="3"/>
      <c r="B55" s="3"/>
      <c r="C55" s="3" t="s">
        <v>13</v>
      </c>
      <c r="D55" s="6">
        <v>21</v>
      </c>
      <c r="E55" s="6">
        <v>13</v>
      </c>
      <c r="F55" s="6">
        <v>33</v>
      </c>
      <c r="G55" s="6">
        <v>0</v>
      </c>
      <c r="H55" s="6">
        <v>1</v>
      </c>
      <c r="I55" s="6">
        <v>34</v>
      </c>
      <c r="J55" s="5"/>
    </row>
    <row r="56" spans="1:10" x14ac:dyDescent="0.25">
      <c r="A56" s="3"/>
      <c r="B56" s="3"/>
      <c r="C56" s="3"/>
      <c r="D56" s="5">
        <v>51</v>
      </c>
      <c r="E56" s="5">
        <v>84</v>
      </c>
      <c r="F56" s="5">
        <v>125</v>
      </c>
      <c r="G56" s="5">
        <v>6</v>
      </c>
      <c r="H56" s="5">
        <v>4</v>
      </c>
      <c r="I56" s="5">
        <v>135</v>
      </c>
      <c r="J56" s="5"/>
    </row>
    <row r="57" spans="1:10" x14ac:dyDescent="0.25">
      <c r="A57" s="3"/>
      <c r="B57" s="3" t="s">
        <v>15</v>
      </c>
      <c r="C57" s="3" t="s">
        <v>12</v>
      </c>
      <c r="D57" s="5">
        <v>18</v>
      </c>
      <c r="E57" s="5">
        <v>31</v>
      </c>
      <c r="F57" s="5">
        <v>43</v>
      </c>
      <c r="G57" s="5">
        <v>5</v>
      </c>
      <c r="H57" s="5">
        <v>1</v>
      </c>
      <c r="I57" s="5">
        <v>49</v>
      </c>
      <c r="J57" s="5"/>
    </row>
    <row r="58" spans="1:10" x14ac:dyDescent="0.25">
      <c r="A58" s="3"/>
      <c r="B58" s="3"/>
      <c r="C58" s="3" t="s">
        <v>13</v>
      </c>
      <c r="D58" s="6">
        <v>0</v>
      </c>
      <c r="E58" s="6">
        <v>3</v>
      </c>
      <c r="F58" s="6">
        <v>3</v>
      </c>
      <c r="G58" s="6">
        <v>0</v>
      </c>
      <c r="H58" s="6">
        <v>0</v>
      </c>
      <c r="I58" s="6">
        <v>3</v>
      </c>
      <c r="J58" s="5"/>
    </row>
    <row r="59" spans="1:10" x14ac:dyDescent="0.25">
      <c r="A59" s="3"/>
      <c r="B59" s="3"/>
      <c r="C59" s="3"/>
      <c r="D59" s="5">
        <v>18</v>
      </c>
      <c r="E59" s="5">
        <v>34</v>
      </c>
      <c r="F59" s="5">
        <v>46</v>
      </c>
      <c r="G59" s="5">
        <v>5</v>
      </c>
      <c r="H59" s="5">
        <v>1</v>
      </c>
      <c r="I59" s="5">
        <v>52</v>
      </c>
      <c r="J59" s="5"/>
    </row>
    <row r="60" spans="1:10" x14ac:dyDescent="0.25">
      <c r="A60" s="3"/>
      <c r="B60" s="3" t="s">
        <v>7</v>
      </c>
      <c r="C60" s="3"/>
      <c r="D60" s="5">
        <v>69</v>
      </c>
      <c r="E60" s="5">
        <v>118</v>
      </c>
      <c r="F60" s="5">
        <v>171</v>
      </c>
      <c r="G60" s="5">
        <v>11</v>
      </c>
      <c r="H60" s="5">
        <v>5</v>
      </c>
      <c r="I60" s="5">
        <v>187</v>
      </c>
      <c r="J60" s="5"/>
    </row>
    <row r="61" spans="1:10" x14ac:dyDescent="0.25">
      <c r="A61" s="3"/>
      <c r="B61" s="3"/>
      <c r="C61" s="3"/>
      <c r="D61" s="5"/>
      <c r="E61" s="5"/>
      <c r="F61" s="5"/>
      <c r="G61" s="5"/>
      <c r="H61" s="5"/>
      <c r="I61" s="5"/>
      <c r="J61" s="5"/>
    </row>
    <row r="62" spans="1:10" x14ac:dyDescent="0.25">
      <c r="A62" s="3" t="s">
        <v>20</v>
      </c>
      <c r="B62" s="3" t="s">
        <v>9</v>
      </c>
      <c r="C62" s="3" t="s">
        <v>10</v>
      </c>
      <c r="D62" s="5">
        <v>22</v>
      </c>
      <c r="E62" s="5">
        <v>28</v>
      </c>
      <c r="F62" s="5">
        <v>6</v>
      </c>
      <c r="G62" s="5">
        <v>39</v>
      </c>
      <c r="H62" s="5">
        <v>5</v>
      </c>
      <c r="I62" s="5">
        <v>50</v>
      </c>
      <c r="J62" s="5"/>
    </row>
    <row r="63" spans="1:10" x14ac:dyDescent="0.25">
      <c r="A63" s="3"/>
      <c r="B63" s="3"/>
      <c r="C63" s="3" t="s">
        <v>11</v>
      </c>
      <c r="D63" s="5">
        <v>23</v>
      </c>
      <c r="E63" s="5">
        <v>1</v>
      </c>
      <c r="F63" s="5">
        <v>2</v>
      </c>
      <c r="G63" s="5">
        <v>18</v>
      </c>
      <c r="H63" s="5">
        <v>4</v>
      </c>
      <c r="I63" s="5">
        <v>24</v>
      </c>
      <c r="J63" s="5"/>
    </row>
    <row r="64" spans="1:10" x14ac:dyDescent="0.25">
      <c r="A64" s="3"/>
      <c r="B64" s="3"/>
      <c r="C64" s="3" t="s">
        <v>12</v>
      </c>
      <c r="D64" s="5">
        <v>7</v>
      </c>
      <c r="E64" s="5">
        <v>8</v>
      </c>
      <c r="F64" s="5">
        <v>0</v>
      </c>
      <c r="G64" s="5">
        <v>14</v>
      </c>
      <c r="H64" s="5">
        <v>1</v>
      </c>
      <c r="I64" s="5">
        <v>15</v>
      </c>
      <c r="J64" s="5"/>
    </row>
    <row r="65" spans="1:10" x14ac:dyDescent="0.25">
      <c r="A65" s="3"/>
      <c r="B65" s="3"/>
      <c r="C65" s="3" t="s">
        <v>13</v>
      </c>
      <c r="D65" s="6">
        <v>12</v>
      </c>
      <c r="E65" s="6">
        <v>4</v>
      </c>
      <c r="F65" s="6">
        <v>4</v>
      </c>
      <c r="G65" s="6">
        <v>9</v>
      </c>
      <c r="H65" s="6">
        <v>3</v>
      </c>
      <c r="I65" s="6">
        <v>16</v>
      </c>
      <c r="J65" s="5"/>
    </row>
    <row r="66" spans="1:10" x14ac:dyDescent="0.25">
      <c r="A66" s="3"/>
      <c r="B66" s="3"/>
      <c r="C66" s="3"/>
      <c r="D66" s="5">
        <v>64</v>
      </c>
      <c r="E66" s="5">
        <v>41</v>
      </c>
      <c r="F66" s="5">
        <v>12</v>
      </c>
      <c r="G66" s="5">
        <v>80</v>
      </c>
      <c r="H66" s="5">
        <v>13</v>
      </c>
      <c r="I66" s="5">
        <v>105</v>
      </c>
      <c r="J66" s="5"/>
    </row>
    <row r="67" spans="1:10" x14ac:dyDescent="0.25">
      <c r="A67" s="3"/>
      <c r="B67" s="3" t="s">
        <v>15</v>
      </c>
      <c r="C67" s="3" t="s">
        <v>12</v>
      </c>
      <c r="D67" s="5">
        <v>9</v>
      </c>
      <c r="E67" s="5">
        <v>6</v>
      </c>
      <c r="F67" s="5">
        <v>2</v>
      </c>
      <c r="G67" s="5">
        <v>13</v>
      </c>
      <c r="H67" s="5">
        <v>0</v>
      </c>
      <c r="I67" s="5">
        <v>15</v>
      </c>
      <c r="J67" s="5"/>
    </row>
    <row r="68" spans="1:10" x14ac:dyDescent="0.25">
      <c r="A68" s="3"/>
      <c r="B68" s="3"/>
      <c r="C68" s="3" t="s">
        <v>13</v>
      </c>
      <c r="D68" s="6">
        <v>1</v>
      </c>
      <c r="E68" s="6">
        <v>0</v>
      </c>
      <c r="F68" s="6">
        <v>1</v>
      </c>
      <c r="G68" s="6">
        <v>0</v>
      </c>
      <c r="H68" s="6">
        <v>0</v>
      </c>
      <c r="I68" s="6">
        <v>1</v>
      </c>
      <c r="J68" s="5"/>
    </row>
    <row r="69" spans="1:10" x14ac:dyDescent="0.25">
      <c r="A69" s="3"/>
      <c r="B69" s="3"/>
      <c r="C69" s="3"/>
      <c r="D69" s="5">
        <v>10</v>
      </c>
      <c r="E69" s="5">
        <v>6</v>
      </c>
      <c r="F69" s="5">
        <v>3</v>
      </c>
      <c r="G69" s="5">
        <v>13</v>
      </c>
      <c r="H69" s="5">
        <v>0</v>
      </c>
      <c r="I69" s="5">
        <v>16</v>
      </c>
      <c r="J69" s="5"/>
    </row>
    <row r="70" spans="1:10" x14ac:dyDescent="0.25">
      <c r="A70" s="3"/>
      <c r="B70" s="3" t="s">
        <v>7</v>
      </c>
      <c r="C70" s="3"/>
      <c r="D70" s="5">
        <v>74</v>
      </c>
      <c r="E70" s="5">
        <v>47</v>
      </c>
      <c r="F70" s="5">
        <v>15</v>
      </c>
      <c r="G70" s="5">
        <v>93</v>
      </c>
      <c r="H70" s="5">
        <v>13</v>
      </c>
      <c r="I70" s="5">
        <v>121</v>
      </c>
      <c r="J70" s="5"/>
    </row>
    <row r="71" spans="1:10" x14ac:dyDescent="0.25">
      <c r="A71" s="3"/>
      <c r="B71" s="3"/>
      <c r="C71" s="3"/>
      <c r="D71" s="5"/>
      <c r="E71" s="5"/>
      <c r="F71" s="5"/>
      <c r="G71" s="5"/>
      <c r="H71" s="5"/>
      <c r="I71" s="5"/>
      <c r="J71" s="5"/>
    </row>
    <row r="72" spans="1:10" x14ac:dyDescent="0.25">
      <c r="A72" s="3" t="s">
        <v>21</v>
      </c>
      <c r="B72" s="3" t="s">
        <v>9</v>
      </c>
      <c r="C72" s="3" t="s">
        <v>10</v>
      </c>
      <c r="D72" s="5">
        <v>123</v>
      </c>
      <c r="E72" s="5">
        <v>98</v>
      </c>
      <c r="F72" s="5">
        <v>184</v>
      </c>
      <c r="G72" s="5">
        <v>14</v>
      </c>
      <c r="H72" s="5">
        <v>23</v>
      </c>
      <c r="I72" s="5">
        <v>221</v>
      </c>
      <c r="J72" s="5"/>
    </row>
    <row r="73" spans="1:10" x14ac:dyDescent="0.25">
      <c r="A73" s="3"/>
      <c r="B73" s="3"/>
      <c r="C73" s="3" t="s">
        <v>11</v>
      </c>
      <c r="D73" s="5">
        <v>113</v>
      </c>
      <c r="E73" s="5">
        <v>53</v>
      </c>
      <c r="F73" s="5">
        <v>143</v>
      </c>
      <c r="G73" s="5">
        <v>14</v>
      </c>
      <c r="H73" s="5">
        <v>9</v>
      </c>
      <c r="I73" s="5">
        <v>166</v>
      </c>
      <c r="J73" s="5"/>
    </row>
    <row r="74" spans="1:10" x14ac:dyDescent="0.25">
      <c r="A74" s="3"/>
      <c r="B74" s="3"/>
      <c r="C74" s="3" t="s">
        <v>12</v>
      </c>
      <c r="D74" s="5">
        <v>18</v>
      </c>
      <c r="E74" s="5">
        <v>42</v>
      </c>
      <c r="F74" s="5">
        <v>52</v>
      </c>
      <c r="G74" s="5">
        <v>0</v>
      </c>
      <c r="H74" s="5">
        <v>8</v>
      </c>
      <c r="I74" s="5">
        <v>60</v>
      </c>
      <c r="J74" s="5"/>
    </row>
    <row r="75" spans="1:10" x14ac:dyDescent="0.25">
      <c r="A75" s="3"/>
      <c r="B75" s="3"/>
      <c r="C75" s="3" t="s">
        <v>16</v>
      </c>
      <c r="D75" s="5">
        <v>2</v>
      </c>
      <c r="E75" s="5">
        <v>1</v>
      </c>
      <c r="F75" s="5">
        <v>2</v>
      </c>
      <c r="G75" s="5">
        <v>1</v>
      </c>
      <c r="H75" s="5">
        <v>0</v>
      </c>
      <c r="I75" s="5">
        <v>3</v>
      </c>
      <c r="J75" s="5"/>
    </row>
    <row r="76" spans="1:10" x14ac:dyDescent="0.25">
      <c r="A76" s="3"/>
      <c r="B76" s="3"/>
      <c r="C76" s="3" t="s">
        <v>13</v>
      </c>
      <c r="D76" s="6">
        <v>135</v>
      </c>
      <c r="E76" s="6">
        <v>16</v>
      </c>
      <c r="F76" s="6">
        <v>138</v>
      </c>
      <c r="G76" s="6">
        <v>2</v>
      </c>
      <c r="H76" s="6">
        <v>11</v>
      </c>
      <c r="I76" s="6">
        <v>151</v>
      </c>
      <c r="J76" s="5"/>
    </row>
    <row r="77" spans="1:10" x14ac:dyDescent="0.25">
      <c r="A77" s="3"/>
      <c r="B77" s="3"/>
      <c r="C77" s="3"/>
      <c r="D77" s="5">
        <v>391</v>
      </c>
      <c r="E77" s="5">
        <v>210</v>
      </c>
      <c r="F77" s="5">
        <v>519</v>
      </c>
      <c r="G77" s="5">
        <v>31</v>
      </c>
      <c r="H77" s="5">
        <v>51</v>
      </c>
      <c r="I77" s="5">
        <v>601</v>
      </c>
      <c r="J77" s="5"/>
    </row>
    <row r="78" spans="1:10" x14ac:dyDescent="0.25">
      <c r="A78" s="3"/>
      <c r="B78" s="3" t="s">
        <v>15</v>
      </c>
      <c r="C78" s="3" t="s">
        <v>10</v>
      </c>
      <c r="D78" s="5">
        <v>27</v>
      </c>
      <c r="E78" s="5">
        <v>27</v>
      </c>
      <c r="F78" s="5">
        <v>46</v>
      </c>
      <c r="G78" s="5">
        <v>6</v>
      </c>
      <c r="H78" s="5">
        <v>2</v>
      </c>
      <c r="I78" s="5">
        <v>54</v>
      </c>
      <c r="J78" s="5"/>
    </row>
    <row r="79" spans="1:10" x14ac:dyDescent="0.25">
      <c r="A79" s="3"/>
      <c r="B79" s="3"/>
      <c r="C79" s="3" t="s">
        <v>11</v>
      </c>
      <c r="D79" s="5">
        <v>5</v>
      </c>
      <c r="E79" s="5">
        <v>1</v>
      </c>
      <c r="F79" s="5">
        <v>6</v>
      </c>
      <c r="G79" s="5">
        <v>0</v>
      </c>
      <c r="H79" s="5">
        <v>0</v>
      </c>
      <c r="I79" s="5">
        <v>6</v>
      </c>
      <c r="J79" s="5"/>
    </row>
    <row r="80" spans="1:10" x14ac:dyDescent="0.25">
      <c r="A80" s="3"/>
      <c r="B80" s="3"/>
      <c r="C80" s="3" t="s">
        <v>12</v>
      </c>
      <c r="D80" s="5">
        <v>45</v>
      </c>
      <c r="E80" s="5">
        <v>59</v>
      </c>
      <c r="F80" s="5">
        <v>92</v>
      </c>
      <c r="G80" s="5">
        <v>4</v>
      </c>
      <c r="H80" s="5">
        <v>8</v>
      </c>
      <c r="I80" s="5">
        <v>104</v>
      </c>
      <c r="J80" s="5"/>
    </row>
    <row r="81" spans="1:10" x14ac:dyDescent="0.25">
      <c r="A81" s="3"/>
      <c r="B81" s="3"/>
      <c r="C81" s="3" t="s">
        <v>13</v>
      </c>
      <c r="D81" s="6">
        <v>30</v>
      </c>
      <c r="E81" s="6">
        <v>12</v>
      </c>
      <c r="F81" s="6">
        <v>41</v>
      </c>
      <c r="G81" s="6">
        <v>0</v>
      </c>
      <c r="H81" s="6">
        <v>1</v>
      </c>
      <c r="I81" s="6">
        <v>42</v>
      </c>
      <c r="J81" s="5"/>
    </row>
    <row r="82" spans="1:10" x14ac:dyDescent="0.25">
      <c r="A82" s="3"/>
      <c r="B82" s="3"/>
      <c r="C82" s="3"/>
      <c r="D82" s="5">
        <v>107</v>
      </c>
      <c r="E82" s="5">
        <v>99</v>
      </c>
      <c r="F82" s="5">
        <v>185</v>
      </c>
      <c r="G82" s="5">
        <v>10</v>
      </c>
      <c r="H82" s="5">
        <v>11</v>
      </c>
      <c r="I82" s="5">
        <v>206</v>
      </c>
      <c r="J82" s="5"/>
    </row>
    <row r="83" spans="1:10" x14ac:dyDescent="0.25">
      <c r="A83" s="3"/>
      <c r="B83" s="3" t="s">
        <v>7</v>
      </c>
      <c r="C83" s="3"/>
      <c r="D83" s="5">
        <v>498</v>
      </c>
      <c r="E83" s="5">
        <v>309</v>
      </c>
      <c r="F83" s="5">
        <v>704</v>
      </c>
      <c r="G83" s="5">
        <v>41</v>
      </c>
      <c r="H83" s="5">
        <v>62</v>
      </c>
      <c r="I83" s="5">
        <v>807</v>
      </c>
      <c r="J83" s="5"/>
    </row>
    <row r="84" spans="1:10" x14ac:dyDescent="0.25">
      <c r="A84" s="3"/>
      <c r="B84" s="3"/>
      <c r="C84" s="3"/>
      <c r="D84" s="5"/>
      <c r="E84" s="5"/>
      <c r="F84" s="5"/>
      <c r="G84" s="5"/>
      <c r="H84" s="5"/>
      <c r="I84" s="5"/>
      <c r="J84" s="5"/>
    </row>
    <row r="85" spans="1:10" x14ac:dyDescent="0.25">
      <c r="A85" s="3" t="s">
        <v>22</v>
      </c>
      <c r="B85" s="3" t="s">
        <v>9</v>
      </c>
      <c r="C85" s="3" t="s">
        <v>10</v>
      </c>
      <c r="D85" s="5">
        <v>71</v>
      </c>
      <c r="E85" s="5">
        <v>82</v>
      </c>
      <c r="F85" s="5">
        <v>133</v>
      </c>
      <c r="G85" s="5">
        <v>6</v>
      </c>
      <c r="H85" s="5">
        <v>14</v>
      </c>
      <c r="I85" s="5">
        <v>153</v>
      </c>
      <c r="J85" s="5"/>
    </row>
    <row r="86" spans="1:10" x14ac:dyDescent="0.25">
      <c r="A86" s="3"/>
      <c r="B86" s="3"/>
      <c r="C86" s="3" t="s">
        <v>11</v>
      </c>
      <c r="D86" s="5">
        <v>95</v>
      </c>
      <c r="E86" s="5">
        <v>60</v>
      </c>
      <c r="F86" s="5">
        <v>145</v>
      </c>
      <c r="G86" s="5">
        <v>6</v>
      </c>
      <c r="H86" s="5">
        <v>4</v>
      </c>
      <c r="I86" s="5">
        <v>155</v>
      </c>
      <c r="J86" s="5"/>
    </row>
    <row r="87" spans="1:10" x14ac:dyDescent="0.25">
      <c r="A87" s="3"/>
      <c r="B87" s="3"/>
      <c r="C87" s="3" t="s">
        <v>12</v>
      </c>
      <c r="D87" s="5">
        <v>33</v>
      </c>
      <c r="E87" s="5">
        <v>66</v>
      </c>
      <c r="F87" s="5">
        <v>89</v>
      </c>
      <c r="G87" s="5">
        <v>6</v>
      </c>
      <c r="H87" s="5">
        <v>4</v>
      </c>
      <c r="I87" s="5">
        <v>99</v>
      </c>
      <c r="J87" s="5"/>
    </row>
    <row r="88" spans="1:10" x14ac:dyDescent="0.25">
      <c r="A88" s="3"/>
      <c r="B88" s="3"/>
      <c r="C88" s="3" t="s">
        <v>16</v>
      </c>
      <c r="D88" s="5">
        <v>1</v>
      </c>
      <c r="E88" s="5">
        <v>0</v>
      </c>
      <c r="F88" s="5">
        <v>1</v>
      </c>
      <c r="G88" s="5">
        <v>0</v>
      </c>
      <c r="H88" s="5">
        <v>0</v>
      </c>
      <c r="I88" s="5">
        <v>1</v>
      </c>
      <c r="J88" s="5"/>
    </row>
    <row r="89" spans="1:10" x14ac:dyDescent="0.25">
      <c r="A89" s="3"/>
      <c r="B89" s="3"/>
      <c r="C89" s="3" t="s">
        <v>13</v>
      </c>
      <c r="D89" s="6">
        <v>160</v>
      </c>
      <c r="E89" s="6">
        <v>40</v>
      </c>
      <c r="F89" s="6">
        <v>186</v>
      </c>
      <c r="G89" s="6">
        <v>4</v>
      </c>
      <c r="H89" s="6">
        <v>10</v>
      </c>
      <c r="I89" s="6">
        <v>200</v>
      </c>
      <c r="J89" s="5"/>
    </row>
    <row r="90" spans="1:10" x14ac:dyDescent="0.25">
      <c r="A90" s="3"/>
      <c r="B90" s="3"/>
      <c r="C90" s="3"/>
      <c r="D90" s="5">
        <v>360</v>
      </c>
      <c r="E90" s="5">
        <v>248</v>
      </c>
      <c r="F90" s="5">
        <v>554</v>
      </c>
      <c r="G90" s="5">
        <v>22</v>
      </c>
      <c r="H90" s="5">
        <v>32</v>
      </c>
      <c r="I90" s="5">
        <v>608</v>
      </c>
      <c r="J90" s="5"/>
    </row>
    <row r="91" spans="1:10" x14ac:dyDescent="0.25">
      <c r="A91" s="3"/>
      <c r="B91" s="3" t="s">
        <v>15</v>
      </c>
      <c r="C91" s="3" t="s">
        <v>10</v>
      </c>
      <c r="D91" s="5">
        <v>0</v>
      </c>
      <c r="E91" s="5">
        <v>2</v>
      </c>
      <c r="F91" s="5">
        <v>1</v>
      </c>
      <c r="G91" s="5">
        <v>1</v>
      </c>
      <c r="H91" s="5">
        <v>0</v>
      </c>
      <c r="I91" s="5">
        <v>2</v>
      </c>
      <c r="J91" s="5"/>
    </row>
    <row r="92" spans="1:10" x14ac:dyDescent="0.25">
      <c r="A92" s="3"/>
      <c r="B92" s="3"/>
      <c r="C92" s="3" t="s">
        <v>11</v>
      </c>
      <c r="D92" s="5">
        <v>2</v>
      </c>
      <c r="E92" s="5">
        <v>0</v>
      </c>
      <c r="F92" s="5">
        <v>2</v>
      </c>
      <c r="G92" s="5">
        <v>0</v>
      </c>
      <c r="H92" s="5">
        <v>0</v>
      </c>
      <c r="I92" s="5">
        <v>2</v>
      </c>
      <c r="J92" s="5"/>
    </row>
    <row r="93" spans="1:10" x14ac:dyDescent="0.25">
      <c r="A93" s="3"/>
      <c r="B93" s="3"/>
      <c r="C93" s="3" t="s">
        <v>12</v>
      </c>
      <c r="D93" s="5">
        <v>8</v>
      </c>
      <c r="E93" s="5">
        <v>3</v>
      </c>
      <c r="F93" s="5">
        <v>11</v>
      </c>
      <c r="G93" s="5">
        <v>0</v>
      </c>
      <c r="H93" s="5">
        <v>0</v>
      </c>
      <c r="I93" s="5">
        <v>11</v>
      </c>
      <c r="J93" s="5"/>
    </row>
    <row r="94" spans="1:10" x14ac:dyDescent="0.25">
      <c r="A94" s="3"/>
      <c r="B94" s="3"/>
      <c r="C94" s="3" t="s">
        <v>13</v>
      </c>
      <c r="D94" s="6">
        <v>0</v>
      </c>
      <c r="E94" s="6">
        <v>1</v>
      </c>
      <c r="F94" s="6">
        <v>1</v>
      </c>
      <c r="G94" s="6">
        <v>0</v>
      </c>
      <c r="H94" s="6">
        <v>0</v>
      </c>
      <c r="I94" s="6">
        <v>1</v>
      </c>
      <c r="J94" s="5"/>
    </row>
    <row r="95" spans="1:10" x14ac:dyDescent="0.25">
      <c r="A95" s="3"/>
      <c r="B95" s="3"/>
      <c r="C95" s="3"/>
      <c r="D95" s="5">
        <v>10</v>
      </c>
      <c r="E95" s="5">
        <v>6</v>
      </c>
      <c r="F95" s="5">
        <v>15</v>
      </c>
      <c r="G95" s="5">
        <v>1</v>
      </c>
      <c r="H95" s="5">
        <v>0</v>
      </c>
      <c r="I95" s="5">
        <v>16</v>
      </c>
      <c r="J95" s="5"/>
    </row>
    <row r="96" spans="1:10" x14ac:dyDescent="0.25">
      <c r="A96" s="3"/>
      <c r="B96" s="3" t="s">
        <v>7</v>
      </c>
      <c r="C96" s="3"/>
      <c r="D96" s="5">
        <v>370</v>
      </c>
      <c r="E96" s="5">
        <v>254</v>
      </c>
      <c r="F96" s="5">
        <v>569</v>
      </c>
      <c r="G96" s="5">
        <v>23</v>
      </c>
      <c r="H96" s="5">
        <v>32</v>
      </c>
      <c r="I96" s="5">
        <v>624</v>
      </c>
      <c r="J96" s="5"/>
    </row>
    <row r="97" spans="1:10" x14ac:dyDescent="0.25">
      <c r="A97" s="3"/>
      <c r="B97" s="3"/>
      <c r="C97" s="3"/>
      <c r="D97" s="5"/>
      <c r="E97" s="5"/>
      <c r="F97" s="5"/>
      <c r="G97" s="5"/>
      <c r="H97" s="5"/>
      <c r="I97" s="5"/>
      <c r="J97" s="5"/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J98"/>
  <sheetViews>
    <sheetView workbookViewId="0">
      <selection activeCell="F8" sqref="F8"/>
    </sheetView>
  </sheetViews>
  <sheetFormatPr defaultRowHeight="15" x14ac:dyDescent="0.25"/>
  <cols>
    <col min="1" max="1" width="29.85546875" style="4" customWidth="1"/>
    <col min="2" max="2" width="11" style="4" customWidth="1"/>
    <col min="3" max="3" width="22.28515625" style="4" customWidth="1"/>
    <col min="4" max="9" width="10.42578125" style="8" customWidth="1"/>
    <col min="10" max="10" width="9.140625" style="8"/>
    <col min="11" max="16384" width="9.140625" style="4"/>
  </cols>
  <sheetData>
    <row r="1" spans="1:10" x14ac:dyDescent="0.25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10" x14ac:dyDescent="0.25">
      <c r="A2" s="3" t="s">
        <v>8</v>
      </c>
      <c r="B2" s="3" t="s">
        <v>9</v>
      </c>
      <c r="C2" s="3" t="s">
        <v>10</v>
      </c>
      <c r="D2" s="5">
        <v>20</v>
      </c>
      <c r="E2" s="5">
        <v>35</v>
      </c>
      <c r="F2" s="5">
        <v>16</v>
      </c>
      <c r="G2" s="5">
        <v>34</v>
      </c>
      <c r="H2" s="5">
        <v>5</v>
      </c>
      <c r="I2" s="5">
        <v>55</v>
      </c>
      <c r="J2" s="5"/>
    </row>
    <row r="3" spans="1:10" x14ac:dyDescent="0.25">
      <c r="A3" s="3"/>
      <c r="B3" s="3"/>
      <c r="C3" s="3" t="s">
        <v>11</v>
      </c>
      <c r="D3" s="5">
        <v>26</v>
      </c>
      <c r="E3" s="5">
        <v>7</v>
      </c>
      <c r="F3" s="5">
        <v>8</v>
      </c>
      <c r="G3" s="5">
        <v>18</v>
      </c>
      <c r="H3" s="5">
        <v>7</v>
      </c>
      <c r="I3" s="5">
        <v>33</v>
      </c>
      <c r="J3" s="5"/>
    </row>
    <row r="4" spans="1:10" x14ac:dyDescent="0.25">
      <c r="A4" s="3"/>
      <c r="B4" s="3"/>
      <c r="C4" s="3" t="s">
        <v>12</v>
      </c>
      <c r="D4" s="5">
        <v>26</v>
      </c>
      <c r="E4" s="5">
        <v>42</v>
      </c>
      <c r="F4" s="5">
        <v>5</v>
      </c>
      <c r="G4" s="5">
        <v>53</v>
      </c>
      <c r="H4" s="5">
        <v>10</v>
      </c>
      <c r="I4" s="5">
        <v>68</v>
      </c>
      <c r="J4" s="5"/>
    </row>
    <row r="5" spans="1:10" x14ac:dyDescent="0.25">
      <c r="A5" s="3"/>
      <c r="B5" s="3"/>
      <c r="C5" s="3" t="s">
        <v>13</v>
      </c>
      <c r="D5" s="6">
        <v>34</v>
      </c>
      <c r="E5" s="6">
        <v>9</v>
      </c>
      <c r="F5" s="6">
        <v>15</v>
      </c>
      <c r="G5" s="6">
        <v>18</v>
      </c>
      <c r="H5" s="6">
        <v>10</v>
      </c>
      <c r="I5" s="6">
        <v>43</v>
      </c>
      <c r="J5" s="5"/>
    </row>
    <row r="6" spans="1:10" x14ac:dyDescent="0.25">
      <c r="A6" s="3"/>
      <c r="B6" s="3"/>
      <c r="C6" s="3"/>
      <c r="D6" s="5">
        <v>106</v>
      </c>
      <c r="E6" s="5">
        <v>93</v>
      </c>
      <c r="F6" s="5">
        <v>44</v>
      </c>
      <c r="G6" s="5">
        <v>123</v>
      </c>
      <c r="H6" s="5">
        <v>32</v>
      </c>
      <c r="I6" s="5">
        <v>199</v>
      </c>
      <c r="J6" s="5"/>
    </row>
    <row r="7" spans="1:10" x14ac:dyDescent="0.25">
      <c r="A7" s="3"/>
      <c r="B7" s="3" t="s">
        <v>15</v>
      </c>
      <c r="C7" s="3" t="s">
        <v>10</v>
      </c>
      <c r="D7" s="5">
        <v>1</v>
      </c>
      <c r="E7" s="5">
        <v>0</v>
      </c>
      <c r="F7" s="5">
        <v>0</v>
      </c>
      <c r="G7" s="5">
        <v>1</v>
      </c>
      <c r="H7" s="5">
        <v>0</v>
      </c>
      <c r="I7" s="5">
        <v>1</v>
      </c>
      <c r="J7" s="5"/>
    </row>
    <row r="8" spans="1:10" x14ac:dyDescent="0.25">
      <c r="A8" s="3"/>
      <c r="B8" s="3"/>
      <c r="C8" s="3" t="s">
        <v>11</v>
      </c>
      <c r="D8" s="5">
        <v>1</v>
      </c>
      <c r="E8" s="5">
        <v>1</v>
      </c>
      <c r="F8" s="5">
        <v>1</v>
      </c>
      <c r="G8" s="5">
        <v>1</v>
      </c>
      <c r="H8" s="5">
        <v>0</v>
      </c>
      <c r="I8" s="5">
        <v>2</v>
      </c>
      <c r="J8" s="5"/>
    </row>
    <row r="9" spans="1:10" x14ac:dyDescent="0.25">
      <c r="A9" s="3"/>
      <c r="B9" s="3"/>
      <c r="C9" s="3" t="s">
        <v>12</v>
      </c>
      <c r="D9" s="5">
        <v>0</v>
      </c>
      <c r="E9" s="5">
        <v>2</v>
      </c>
      <c r="F9" s="5">
        <v>1</v>
      </c>
      <c r="G9" s="5">
        <v>1</v>
      </c>
      <c r="H9" s="5">
        <v>0</v>
      </c>
      <c r="I9" s="5">
        <v>2</v>
      </c>
      <c r="J9" s="5"/>
    </row>
    <row r="10" spans="1:10" x14ac:dyDescent="0.25">
      <c r="A10" s="3"/>
      <c r="B10" s="3"/>
      <c r="C10" s="3" t="s">
        <v>13</v>
      </c>
      <c r="D10" s="6">
        <v>0</v>
      </c>
      <c r="E10" s="6">
        <v>1</v>
      </c>
      <c r="F10" s="6">
        <v>0</v>
      </c>
      <c r="G10" s="6">
        <v>1</v>
      </c>
      <c r="H10" s="6">
        <v>0</v>
      </c>
      <c r="I10" s="6">
        <v>1</v>
      </c>
      <c r="J10" s="5"/>
    </row>
    <row r="11" spans="1:10" x14ac:dyDescent="0.25">
      <c r="A11" s="3"/>
      <c r="B11" s="3"/>
      <c r="C11" s="3"/>
      <c r="D11" s="5">
        <v>2</v>
      </c>
      <c r="E11" s="5">
        <v>4</v>
      </c>
      <c r="F11" s="5">
        <v>2</v>
      </c>
      <c r="G11" s="5">
        <v>4</v>
      </c>
      <c r="H11" s="5">
        <v>0</v>
      </c>
      <c r="I11" s="5">
        <v>6</v>
      </c>
      <c r="J11" s="5"/>
    </row>
    <row r="12" spans="1:10" x14ac:dyDescent="0.25">
      <c r="A12" s="3"/>
      <c r="B12" s="3" t="s">
        <v>7</v>
      </c>
      <c r="C12" s="3"/>
      <c r="D12" s="5">
        <v>108</v>
      </c>
      <c r="E12" s="5">
        <v>97</v>
      </c>
      <c r="F12" s="5">
        <v>46</v>
      </c>
      <c r="G12" s="5">
        <v>127</v>
      </c>
      <c r="H12" s="5">
        <v>32</v>
      </c>
      <c r="I12" s="5">
        <v>205</v>
      </c>
      <c r="J12" s="5"/>
    </row>
    <row r="13" spans="1:10" x14ac:dyDescent="0.25">
      <c r="A13" s="3"/>
      <c r="B13" s="3"/>
      <c r="C13" s="3"/>
      <c r="D13" s="5"/>
      <c r="E13" s="5"/>
      <c r="F13" s="5"/>
      <c r="G13" s="5"/>
      <c r="H13" s="5"/>
      <c r="I13" s="5"/>
      <c r="J13" s="5"/>
    </row>
    <row r="14" spans="1:10" x14ac:dyDescent="0.25">
      <c r="A14" s="3" t="s">
        <v>14</v>
      </c>
      <c r="B14" s="3" t="s">
        <v>9</v>
      </c>
      <c r="C14" s="3" t="s">
        <v>10</v>
      </c>
      <c r="D14" s="5">
        <v>20</v>
      </c>
      <c r="E14" s="5">
        <v>22</v>
      </c>
      <c r="F14" s="5">
        <v>38</v>
      </c>
      <c r="G14" s="5">
        <v>3</v>
      </c>
      <c r="H14" s="5">
        <v>1</v>
      </c>
      <c r="I14" s="5">
        <v>42</v>
      </c>
      <c r="J14" s="5"/>
    </row>
    <row r="15" spans="1:10" x14ac:dyDescent="0.25">
      <c r="A15" s="3"/>
      <c r="B15" s="3"/>
      <c r="C15" s="3" t="s">
        <v>11</v>
      </c>
      <c r="D15" s="5">
        <v>15</v>
      </c>
      <c r="E15" s="5">
        <v>9</v>
      </c>
      <c r="F15" s="5">
        <v>24</v>
      </c>
      <c r="G15" s="5">
        <v>0</v>
      </c>
      <c r="H15" s="5">
        <v>0</v>
      </c>
      <c r="I15" s="5">
        <v>24</v>
      </c>
      <c r="J15" s="5"/>
    </row>
    <row r="16" spans="1:10" x14ac:dyDescent="0.25">
      <c r="A16" s="3"/>
      <c r="B16" s="3"/>
      <c r="C16" s="3" t="s">
        <v>12</v>
      </c>
      <c r="D16" s="5">
        <v>10</v>
      </c>
      <c r="E16" s="5">
        <v>22</v>
      </c>
      <c r="F16" s="5">
        <v>26</v>
      </c>
      <c r="G16" s="5">
        <v>5</v>
      </c>
      <c r="H16" s="5">
        <v>1</v>
      </c>
      <c r="I16" s="5">
        <v>32</v>
      </c>
      <c r="J16" s="5"/>
    </row>
    <row r="17" spans="1:10" x14ac:dyDescent="0.25">
      <c r="A17" s="3"/>
      <c r="B17" s="3"/>
      <c r="C17" s="3" t="s">
        <v>13</v>
      </c>
      <c r="D17" s="6">
        <v>35</v>
      </c>
      <c r="E17" s="6">
        <v>18</v>
      </c>
      <c r="F17" s="6">
        <v>50</v>
      </c>
      <c r="G17" s="6">
        <v>1</v>
      </c>
      <c r="H17" s="6">
        <v>2</v>
      </c>
      <c r="I17" s="6">
        <v>53</v>
      </c>
      <c r="J17" s="5"/>
    </row>
    <row r="18" spans="1:10" x14ac:dyDescent="0.25">
      <c r="A18" s="3"/>
      <c r="B18" s="3"/>
      <c r="C18" s="3"/>
      <c r="D18" s="5">
        <v>80</v>
      </c>
      <c r="E18" s="5">
        <v>71</v>
      </c>
      <c r="F18" s="5">
        <v>138</v>
      </c>
      <c r="G18" s="5">
        <v>9</v>
      </c>
      <c r="H18" s="5">
        <v>4</v>
      </c>
      <c r="I18" s="5">
        <v>151</v>
      </c>
      <c r="J18" s="5"/>
    </row>
    <row r="19" spans="1:10" x14ac:dyDescent="0.25">
      <c r="A19" s="3"/>
      <c r="B19" s="3" t="s">
        <v>15</v>
      </c>
      <c r="C19" s="3" t="s">
        <v>10</v>
      </c>
      <c r="D19" s="5">
        <v>5</v>
      </c>
      <c r="E19" s="5">
        <v>0</v>
      </c>
      <c r="F19" s="5">
        <v>5</v>
      </c>
      <c r="G19" s="5">
        <v>0</v>
      </c>
      <c r="H19" s="5">
        <v>0</v>
      </c>
      <c r="I19" s="5">
        <v>5</v>
      </c>
      <c r="J19" s="5"/>
    </row>
    <row r="20" spans="1:10" x14ac:dyDescent="0.25">
      <c r="A20" s="3"/>
      <c r="B20" s="3"/>
      <c r="C20" s="3" t="s">
        <v>12</v>
      </c>
      <c r="D20" s="5">
        <v>4</v>
      </c>
      <c r="E20" s="5">
        <v>4</v>
      </c>
      <c r="F20" s="5">
        <v>7</v>
      </c>
      <c r="G20" s="5">
        <v>1</v>
      </c>
      <c r="H20" s="5">
        <v>0</v>
      </c>
      <c r="I20" s="5">
        <v>8</v>
      </c>
      <c r="J20" s="5"/>
    </row>
    <row r="21" spans="1:10" x14ac:dyDescent="0.25">
      <c r="A21" s="3"/>
      <c r="B21" s="3"/>
      <c r="C21" s="3" t="s">
        <v>13</v>
      </c>
      <c r="D21" s="6">
        <v>2</v>
      </c>
      <c r="E21" s="6">
        <v>1</v>
      </c>
      <c r="F21" s="6">
        <v>2</v>
      </c>
      <c r="G21" s="6">
        <v>1</v>
      </c>
      <c r="H21" s="6">
        <v>0</v>
      </c>
      <c r="I21" s="6">
        <v>3</v>
      </c>
      <c r="J21" s="5"/>
    </row>
    <row r="22" spans="1:10" x14ac:dyDescent="0.25">
      <c r="A22" s="3"/>
      <c r="B22" s="3"/>
      <c r="C22" s="3"/>
      <c r="D22" s="5">
        <v>11</v>
      </c>
      <c r="E22" s="5">
        <v>5</v>
      </c>
      <c r="F22" s="5">
        <v>14</v>
      </c>
      <c r="G22" s="5">
        <v>2</v>
      </c>
      <c r="H22" s="5">
        <v>0</v>
      </c>
      <c r="I22" s="5">
        <v>16</v>
      </c>
      <c r="J22" s="5"/>
    </row>
    <row r="23" spans="1:10" x14ac:dyDescent="0.25">
      <c r="A23" s="3"/>
      <c r="B23" s="3" t="s">
        <v>7</v>
      </c>
      <c r="C23" s="3"/>
      <c r="D23" s="5">
        <v>91</v>
      </c>
      <c r="E23" s="5">
        <v>76</v>
      </c>
      <c r="F23" s="5">
        <v>152</v>
      </c>
      <c r="G23" s="5">
        <v>11</v>
      </c>
      <c r="H23" s="5">
        <v>4</v>
      </c>
      <c r="I23" s="5">
        <v>167</v>
      </c>
      <c r="J23" s="5"/>
    </row>
    <row r="24" spans="1:10" x14ac:dyDescent="0.25">
      <c r="A24" s="3"/>
      <c r="B24" s="3"/>
      <c r="C24" s="3"/>
      <c r="D24" s="5"/>
      <c r="E24" s="5"/>
      <c r="F24" s="5"/>
      <c r="G24" s="5"/>
      <c r="H24" s="5"/>
      <c r="I24" s="5"/>
      <c r="J24" s="5"/>
    </row>
    <row r="25" spans="1:10" x14ac:dyDescent="0.25">
      <c r="A25" s="3" t="s">
        <v>17</v>
      </c>
      <c r="B25" s="3" t="s">
        <v>9</v>
      </c>
      <c r="C25" s="3" t="s">
        <v>10</v>
      </c>
      <c r="D25" s="5">
        <v>83</v>
      </c>
      <c r="E25" s="5">
        <v>54</v>
      </c>
      <c r="F25" s="5">
        <v>21</v>
      </c>
      <c r="G25" s="5">
        <v>86</v>
      </c>
      <c r="H25" s="5">
        <v>30</v>
      </c>
      <c r="I25" s="5">
        <v>137</v>
      </c>
      <c r="J25" s="5"/>
    </row>
    <row r="26" spans="1:10" x14ac:dyDescent="0.25">
      <c r="A26" s="3"/>
      <c r="B26" s="3"/>
      <c r="C26" s="3" t="s">
        <v>11</v>
      </c>
      <c r="D26" s="5">
        <v>47</v>
      </c>
      <c r="E26" s="5">
        <v>35</v>
      </c>
      <c r="F26" s="5">
        <v>17</v>
      </c>
      <c r="G26" s="5">
        <v>56</v>
      </c>
      <c r="H26" s="5">
        <v>9</v>
      </c>
      <c r="I26" s="5">
        <v>82</v>
      </c>
      <c r="J26" s="5"/>
    </row>
    <row r="27" spans="1:10" x14ac:dyDescent="0.25">
      <c r="A27" s="3"/>
      <c r="B27" s="3"/>
      <c r="C27" s="3" t="s">
        <v>12</v>
      </c>
      <c r="D27" s="5">
        <v>22</v>
      </c>
      <c r="E27" s="5">
        <v>42</v>
      </c>
      <c r="F27" s="5">
        <v>6</v>
      </c>
      <c r="G27" s="5">
        <v>52</v>
      </c>
      <c r="H27" s="5">
        <v>6</v>
      </c>
      <c r="I27" s="5">
        <v>64</v>
      </c>
      <c r="J27" s="5"/>
    </row>
    <row r="28" spans="1:10" x14ac:dyDescent="0.25">
      <c r="A28" s="3"/>
      <c r="B28" s="3"/>
      <c r="C28" s="3" t="s">
        <v>16</v>
      </c>
      <c r="D28" s="5">
        <v>2</v>
      </c>
      <c r="E28" s="5">
        <v>1</v>
      </c>
      <c r="F28" s="5">
        <v>0</v>
      </c>
      <c r="G28" s="5">
        <v>3</v>
      </c>
      <c r="H28" s="5">
        <v>0</v>
      </c>
      <c r="I28" s="5">
        <v>3</v>
      </c>
      <c r="J28" s="5"/>
    </row>
    <row r="29" spans="1:10" x14ac:dyDescent="0.25">
      <c r="A29" s="3"/>
      <c r="B29" s="3"/>
      <c r="C29" s="3" t="s">
        <v>13</v>
      </c>
      <c r="D29" s="6">
        <v>38</v>
      </c>
      <c r="E29" s="6">
        <v>26</v>
      </c>
      <c r="F29" s="6">
        <v>13</v>
      </c>
      <c r="G29" s="6">
        <v>35</v>
      </c>
      <c r="H29" s="6">
        <v>16</v>
      </c>
      <c r="I29" s="6">
        <v>64</v>
      </c>
      <c r="J29" s="5"/>
    </row>
    <row r="30" spans="1:10" x14ac:dyDescent="0.25">
      <c r="A30" s="3"/>
      <c r="B30" s="3"/>
      <c r="C30" s="3"/>
      <c r="D30" s="5">
        <v>192</v>
      </c>
      <c r="E30" s="5">
        <v>158</v>
      </c>
      <c r="F30" s="5">
        <v>57</v>
      </c>
      <c r="G30" s="5">
        <v>232</v>
      </c>
      <c r="H30" s="5">
        <v>61</v>
      </c>
      <c r="I30" s="5">
        <v>350</v>
      </c>
      <c r="J30" s="5"/>
    </row>
    <row r="31" spans="1:10" x14ac:dyDescent="0.25">
      <c r="A31" s="3"/>
      <c r="B31" s="3" t="s">
        <v>15</v>
      </c>
      <c r="C31" s="3" t="s">
        <v>10</v>
      </c>
      <c r="D31" s="5">
        <v>2</v>
      </c>
      <c r="E31" s="5">
        <v>0</v>
      </c>
      <c r="F31" s="5">
        <v>0</v>
      </c>
      <c r="G31" s="5">
        <v>1</v>
      </c>
      <c r="H31" s="5">
        <v>1</v>
      </c>
      <c r="I31" s="5">
        <v>2</v>
      </c>
      <c r="J31" s="5"/>
    </row>
    <row r="32" spans="1:10" x14ac:dyDescent="0.25">
      <c r="A32" s="3"/>
      <c r="B32" s="3"/>
      <c r="C32" s="3" t="s">
        <v>12</v>
      </c>
      <c r="D32" s="5">
        <v>0</v>
      </c>
      <c r="E32" s="5">
        <v>1</v>
      </c>
      <c r="F32" s="5">
        <v>0</v>
      </c>
      <c r="G32" s="5">
        <v>1</v>
      </c>
      <c r="H32" s="5">
        <v>0</v>
      </c>
      <c r="I32" s="5">
        <v>1</v>
      </c>
      <c r="J32" s="5"/>
    </row>
    <row r="33" spans="1:10" x14ac:dyDescent="0.25">
      <c r="A33" s="3"/>
      <c r="B33" s="3"/>
      <c r="C33" s="3" t="s">
        <v>16</v>
      </c>
      <c r="D33" s="5">
        <v>40</v>
      </c>
      <c r="E33" s="5">
        <v>45</v>
      </c>
      <c r="F33" s="5">
        <v>9</v>
      </c>
      <c r="G33" s="5">
        <v>73</v>
      </c>
      <c r="H33" s="5">
        <v>3</v>
      </c>
      <c r="I33" s="5">
        <v>85</v>
      </c>
      <c r="J33" s="5"/>
    </row>
    <row r="34" spans="1:10" x14ac:dyDescent="0.25">
      <c r="A34" s="3"/>
      <c r="B34" s="3"/>
      <c r="C34" s="3" t="s">
        <v>13</v>
      </c>
      <c r="D34" s="6">
        <v>0</v>
      </c>
      <c r="E34" s="6">
        <v>1</v>
      </c>
      <c r="F34" s="6">
        <v>0</v>
      </c>
      <c r="G34" s="6">
        <v>1</v>
      </c>
      <c r="H34" s="6">
        <v>0</v>
      </c>
      <c r="I34" s="6">
        <v>1</v>
      </c>
      <c r="J34" s="5"/>
    </row>
    <row r="35" spans="1:10" x14ac:dyDescent="0.25">
      <c r="A35" s="3"/>
      <c r="B35" s="3"/>
      <c r="C35" s="3"/>
      <c r="D35" s="5">
        <v>42</v>
      </c>
      <c r="E35" s="5">
        <v>47</v>
      </c>
      <c r="F35" s="5">
        <v>9</v>
      </c>
      <c r="G35" s="5">
        <v>76</v>
      </c>
      <c r="H35" s="5">
        <v>4</v>
      </c>
      <c r="I35" s="5">
        <v>89</v>
      </c>
      <c r="J35" s="5"/>
    </row>
    <row r="36" spans="1:10" x14ac:dyDescent="0.25">
      <c r="A36" s="3"/>
      <c r="B36" s="3" t="s">
        <v>7</v>
      </c>
      <c r="C36" s="3"/>
      <c r="D36" s="5">
        <v>234</v>
      </c>
      <c r="E36" s="5">
        <v>205</v>
      </c>
      <c r="F36" s="5">
        <v>66</v>
      </c>
      <c r="G36" s="5">
        <v>308</v>
      </c>
      <c r="H36" s="5">
        <v>65</v>
      </c>
      <c r="I36" s="5">
        <v>439</v>
      </c>
      <c r="J36" s="5"/>
    </row>
    <row r="37" spans="1:10" x14ac:dyDescent="0.25">
      <c r="A37" s="3"/>
      <c r="B37" s="3"/>
      <c r="C37" s="3"/>
      <c r="D37" s="5"/>
      <c r="E37" s="5"/>
      <c r="F37" s="5"/>
      <c r="G37" s="5"/>
      <c r="H37" s="5"/>
      <c r="I37" s="5"/>
      <c r="J37" s="5"/>
    </row>
    <row r="38" spans="1:10" x14ac:dyDescent="0.25">
      <c r="A38" s="3" t="s">
        <v>18</v>
      </c>
      <c r="B38" s="3" t="s">
        <v>9</v>
      </c>
      <c r="C38" s="3" t="s">
        <v>10</v>
      </c>
      <c r="D38" s="5">
        <v>198</v>
      </c>
      <c r="E38" s="5">
        <v>108</v>
      </c>
      <c r="F38" s="5">
        <v>248</v>
      </c>
      <c r="G38" s="5">
        <v>12</v>
      </c>
      <c r="H38" s="5">
        <v>46</v>
      </c>
      <c r="I38" s="5">
        <v>306</v>
      </c>
      <c r="J38" s="5"/>
    </row>
    <row r="39" spans="1:10" x14ac:dyDescent="0.25">
      <c r="A39" s="3"/>
      <c r="B39" s="3"/>
      <c r="C39" s="3" t="s">
        <v>11</v>
      </c>
      <c r="D39" s="5">
        <v>171</v>
      </c>
      <c r="E39" s="5">
        <v>66</v>
      </c>
      <c r="F39" s="5">
        <v>217</v>
      </c>
      <c r="G39" s="5">
        <v>7</v>
      </c>
      <c r="H39" s="5">
        <v>13</v>
      </c>
      <c r="I39" s="5">
        <v>237</v>
      </c>
      <c r="J39" s="5"/>
    </row>
    <row r="40" spans="1:10" x14ac:dyDescent="0.25">
      <c r="A40" s="3"/>
      <c r="B40" s="3"/>
      <c r="C40" s="3" t="s">
        <v>12</v>
      </c>
      <c r="D40" s="5">
        <v>53</v>
      </c>
      <c r="E40" s="5">
        <v>56</v>
      </c>
      <c r="F40" s="5">
        <v>98</v>
      </c>
      <c r="G40" s="5">
        <v>5</v>
      </c>
      <c r="H40" s="5">
        <v>6</v>
      </c>
      <c r="I40" s="5">
        <v>109</v>
      </c>
      <c r="J40" s="5"/>
    </row>
    <row r="41" spans="1:10" x14ac:dyDescent="0.25">
      <c r="A41" s="3"/>
      <c r="B41" s="3"/>
      <c r="C41" s="3" t="s">
        <v>16</v>
      </c>
      <c r="D41" s="5">
        <v>15</v>
      </c>
      <c r="E41" s="5">
        <v>22</v>
      </c>
      <c r="F41" s="5">
        <v>35</v>
      </c>
      <c r="G41" s="5">
        <v>2</v>
      </c>
      <c r="H41" s="5">
        <v>0</v>
      </c>
      <c r="I41" s="5">
        <v>37</v>
      </c>
      <c r="J41" s="5"/>
    </row>
    <row r="42" spans="1:10" x14ac:dyDescent="0.25">
      <c r="A42" s="3"/>
      <c r="B42" s="3"/>
      <c r="C42" s="3" t="s">
        <v>13</v>
      </c>
      <c r="D42" s="6">
        <v>300</v>
      </c>
      <c r="E42" s="6">
        <v>48</v>
      </c>
      <c r="F42" s="6">
        <v>315</v>
      </c>
      <c r="G42" s="6">
        <v>9</v>
      </c>
      <c r="H42" s="6">
        <v>24</v>
      </c>
      <c r="I42" s="6">
        <v>348</v>
      </c>
      <c r="J42" s="5"/>
    </row>
    <row r="43" spans="1:10" x14ac:dyDescent="0.25">
      <c r="A43" s="3"/>
      <c r="B43" s="3"/>
      <c r="C43" s="3"/>
      <c r="D43" s="5">
        <v>737</v>
      </c>
      <c r="E43" s="5">
        <v>300</v>
      </c>
      <c r="F43" s="5">
        <v>913</v>
      </c>
      <c r="G43" s="5">
        <v>35</v>
      </c>
      <c r="H43" s="5">
        <v>89</v>
      </c>
      <c r="I43" s="5">
        <v>1037</v>
      </c>
      <c r="J43" s="5"/>
    </row>
    <row r="44" spans="1:10" x14ac:dyDescent="0.25">
      <c r="A44" s="3"/>
      <c r="B44" s="3" t="s">
        <v>15</v>
      </c>
      <c r="C44" s="3" t="s">
        <v>10</v>
      </c>
      <c r="D44" s="5">
        <v>1</v>
      </c>
      <c r="E44" s="5">
        <v>0</v>
      </c>
      <c r="F44" s="5">
        <v>1</v>
      </c>
      <c r="G44" s="5">
        <v>0</v>
      </c>
      <c r="H44" s="5">
        <v>0</v>
      </c>
      <c r="I44" s="5">
        <v>1</v>
      </c>
      <c r="J44" s="5"/>
    </row>
    <row r="45" spans="1:10" x14ac:dyDescent="0.25">
      <c r="A45" s="3"/>
      <c r="B45" s="3"/>
      <c r="C45" s="3" t="s">
        <v>11</v>
      </c>
      <c r="D45" s="5">
        <v>0</v>
      </c>
      <c r="E45" s="5">
        <v>1</v>
      </c>
      <c r="F45" s="5">
        <v>1</v>
      </c>
      <c r="G45" s="5">
        <v>0</v>
      </c>
      <c r="H45" s="5">
        <v>0</v>
      </c>
      <c r="I45" s="5">
        <v>1</v>
      </c>
      <c r="J45" s="5"/>
    </row>
    <row r="46" spans="1:10" x14ac:dyDescent="0.25">
      <c r="A46" s="3"/>
      <c r="B46" s="3"/>
      <c r="C46" s="3" t="s">
        <v>12</v>
      </c>
      <c r="D46" s="5">
        <v>2</v>
      </c>
      <c r="E46" s="5">
        <v>7</v>
      </c>
      <c r="F46" s="5">
        <v>6</v>
      </c>
      <c r="G46" s="5">
        <v>1</v>
      </c>
      <c r="H46" s="5">
        <v>2</v>
      </c>
      <c r="I46" s="5">
        <v>9</v>
      </c>
      <c r="J46" s="5"/>
    </row>
    <row r="47" spans="1:10" x14ac:dyDescent="0.25">
      <c r="A47" s="3"/>
      <c r="B47" s="3"/>
      <c r="C47" s="3" t="s">
        <v>16</v>
      </c>
      <c r="D47" s="5">
        <v>56</v>
      </c>
      <c r="E47" s="5">
        <v>62</v>
      </c>
      <c r="F47" s="5">
        <v>110</v>
      </c>
      <c r="G47" s="5">
        <v>5</v>
      </c>
      <c r="H47" s="5">
        <v>3</v>
      </c>
      <c r="I47" s="5">
        <v>118</v>
      </c>
      <c r="J47" s="5"/>
    </row>
    <row r="48" spans="1:10" x14ac:dyDescent="0.25">
      <c r="A48" s="3"/>
      <c r="B48" s="3"/>
      <c r="C48" s="3" t="s">
        <v>13</v>
      </c>
      <c r="D48" s="6">
        <v>5</v>
      </c>
      <c r="E48" s="6">
        <v>0</v>
      </c>
      <c r="F48" s="6">
        <v>5</v>
      </c>
      <c r="G48" s="6">
        <v>0</v>
      </c>
      <c r="H48" s="6">
        <v>0</v>
      </c>
      <c r="I48" s="6">
        <v>5</v>
      </c>
      <c r="J48" s="5"/>
    </row>
    <row r="49" spans="1:10" x14ac:dyDescent="0.25">
      <c r="A49" s="3"/>
      <c r="B49" s="3"/>
      <c r="C49" s="3"/>
      <c r="D49" s="5">
        <v>64</v>
      </c>
      <c r="E49" s="5">
        <v>70</v>
      </c>
      <c r="F49" s="5">
        <v>123</v>
      </c>
      <c r="G49" s="5">
        <v>6</v>
      </c>
      <c r="H49" s="5">
        <v>5</v>
      </c>
      <c r="I49" s="5">
        <v>134</v>
      </c>
      <c r="J49" s="5"/>
    </row>
    <row r="50" spans="1:10" x14ac:dyDescent="0.25">
      <c r="A50" s="3"/>
      <c r="B50" s="3" t="s">
        <v>7</v>
      </c>
      <c r="C50" s="3"/>
      <c r="D50" s="5">
        <v>801</v>
      </c>
      <c r="E50" s="5">
        <v>370</v>
      </c>
      <c r="F50" s="5">
        <v>1036</v>
      </c>
      <c r="G50" s="5">
        <v>41</v>
      </c>
      <c r="H50" s="5">
        <v>94</v>
      </c>
      <c r="I50" s="5">
        <v>1171</v>
      </c>
      <c r="J50" s="5"/>
    </row>
    <row r="51" spans="1:10" x14ac:dyDescent="0.25">
      <c r="A51" s="3"/>
      <c r="B51" s="3"/>
      <c r="C51" s="3"/>
      <c r="D51" s="5"/>
      <c r="E51" s="5"/>
      <c r="F51" s="5"/>
      <c r="G51" s="5"/>
      <c r="H51" s="5"/>
      <c r="I51" s="5"/>
      <c r="J51" s="5"/>
    </row>
    <row r="52" spans="1:10" x14ac:dyDescent="0.25">
      <c r="A52" s="3" t="s">
        <v>19</v>
      </c>
      <c r="B52" s="3" t="s">
        <v>9</v>
      </c>
      <c r="C52" s="3" t="s">
        <v>10</v>
      </c>
      <c r="D52" s="5">
        <v>12</v>
      </c>
      <c r="E52" s="5">
        <v>26</v>
      </c>
      <c r="F52" s="5">
        <v>33</v>
      </c>
      <c r="G52" s="5">
        <v>3</v>
      </c>
      <c r="H52" s="5">
        <v>2</v>
      </c>
      <c r="I52" s="5">
        <v>38</v>
      </c>
      <c r="J52" s="5"/>
    </row>
    <row r="53" spans="1:10" x14ac:dyDescent="0.25">
      <c r="A53" s="3"/>
      <c r="B53" s="3"/>
      <c r="C53" s="3" t="s">
        <v>11</v>
      </c>
      <c r="D53" s="5">
        <v>10</v>
      </c>
      <c r="E53" s="5">
        <v>10</v>
      </c>
      <c r="F53" s="5">
        <v>18</v>
      </c>
      <c r="G53" s="5">
        <v>1</v>
      </c>
      <c r="H53" s="5">
        <v>1</v>
      </c>
      <c r="I53" s="5">
        <v>20</v>
      </c>
      <c r="J53" s="5"/>
    </row>
    <row r="54" spans="1:10" x14ac:dyDescent="0.25">
      <c r="A54" s="3"/>
      <c r="B54" s="3"/>
      <c r="C54" s="3" t="s">
        <v>12</v>
      </c>
      <c r="D54" s="5">
        <v>11</v>
      </c>
      <c r="E54" s="5">
        <v>34</v>
      </c>
      <c r="F54" s="5">
        <v>44</v>
      </c>
      <c r="G54" s="5">
        <v>1</v>
      </c>
      <c r="H54" s="5">
        <v>0</v>
      </c>
      <c r="I54" s="5">
        <v>45</v>
      </c>
      <c r="J54" s="5"/>
    </row>
    <row r="55" spans="1:10" x14ac:dyDescent="0.25">
      <c r="A55" s="3"/>
      <c r="B55" s="3"/>
      <c r="C55" s="3" t="s">
        <v>13</v>
      </c>
      <c r="D55" s="6">
        <v>17</v>
      </c>
      <c r="E55" s="6">
        <v>17</v>
      </c>
      <c r="F55" s="6">
        <v>33</v>
      </c>
      <c r="G55" s="6">
        <v>0</v>
      </c>
      <c r="H55" s="6">
        <v>1</v>
      </c>
      <c r="I55" s="6">
        <v>34</v>
      </c>
      <c r="J55" s="5"/>
    </row>
    <row r="56" spans="1:10" x14ac:dyDescent="0.25">
      <c r="A56" s="3"/>
      <c r="B56" s="3"/>
      <c r="C56" s="3"/>
      <c r="D56" s="5">
        <v>50</v>
      </c>
      <c r="E56" s="5">
        <v>87</v>
      </c>
      <c r="F56" s="5">
        <v>128</v>
      </c>
      <c r="G56" s="5">
        <v>5</v>
      </c>
      <c r="H56" s="5">
        <v>4</v>
      </c>
      <c r="I56" s="5">
        <v>137</v>
      </c>
      <c r="J56" s="5"/>
    </row>
    <row r="57" spans="1:10" x14ac:dyDescent="0.25">
      <c r="A57" s="3"/>
      <c r="B57" s="3" t="s">
        <v>15</v>
      </c>
      <c r="C57" s="3" t="s">
        <v>10</v>
      </c>
      <c r="D57" s="5">
        <v>0</v>
      </c>
      <c r="E57" s="5">
        <v>1</v>
      </c>
      <c r="F57" s="5">
        <v>1</v>
      </c>
      <c r="G57" s="5">
        <v>0</v>
      </c>
      <c r="H57" s="5">
        <v>0</v>
      </c>
      <c r="I57" s="5">
        <v>1</v>
      </c>
      <c r="J57" s="5"/>
    </row>
    <row r="58" spans="1:10" x14ac:dyDescent="0.25">
      <c r="A58" s="3"/>
      <c r="B58" s="3"/>
      <c r="C58" s="3" t="s">
        <v>12</v>
      </c>
      <c r="D58" s="5">
        <v>15</v>
      </c>
      <c r="E58" s="5">
        <v>26</v>
      </c>
      <c r="F58" s="5">
        <v>34</v>
      </c>
      <c r="G58" s="5">
        <v>5</v>
      </c>
      <c r="H58" s="5">
        <v>2</v>
      </c>
      <c r="I58" s="5">
        <v>41</v>
      </c>
      <c r="J58" s="5"/>
    </row>
    <row r="59" spans="1:10" x14ac:dyDescent="0.25">
      <c r="A59" s="3"/>
      <c r="B59" s="3"/>
      <c r="C59" s="3" t="s">
        <v>13</v>
      </c>
      <c r="D59" s="6">
        <v>0</v>
      </c>
      <c r="E59" s="6">
        <v>1</v>
      </c>
      <c r="F59" s="6">
        <v>1</v>
      </c>
      <c r="G59" s="6">
        <v>0</v>
      </c>
      <c r="H59" s="6">
        <v>0</v>
      </c>
      <c r="I59" s="6">
        <v>1</v>
      </c>
      <c r="J59" s="5"/>
    </row>
    <row r="60" spans="1:10" x14ac:dyDescent="0.25">
      <c r="A60" s="3"/>
      <c r="B60" s="3"/>
      <c r="C60" s="3"/>
      <c r="D60" s="5">
        <v>15</v>
      </c>
      <c r="E60" s="5">
        <v>28</v>
      </c>
      <c r="F60" s="5">
        <v>36</v>
      </c>
      <c r="G60" s="5">
        <v>5</v>
      </c>
      <c r="H60" s="5">
        <v>2</v>
      </c>
      <c r="I60" s="5">
        <v>43</v>
      </c>
      <c r="J60" s="5"/>
    </row>
    <row r="61" spans="1:10" x14ac:dyDescent="0.25">
      <c r="A61" s="3"/>
      <c r="B61" s="3" t="s">
        <v>7</v>
      </c>
      <c r="C61" s="3"/>
      <c r="D61" s="5">
        <v>65</v>
      </c>
      <c r="E61" s="5">
        <v>115</v>
      </c>
      <c r="F61" s="5">
        <v>164</v>
      </c>
      <c r="G61" s="5">
        <v>10</v>
      </c>
      <c r="H61" s="5">
        <v>6</v>
      </c>
      <c r="I61" s="5">
        <v>180</v>
      </c>
      <c r="J61" s="5"/>
    </row>
    <row r="62" spans="1:10" x14ac:dyDescent="0.25">
      <c r="A62" s="3"/>
      <c r="B62" s="3"/>
      <c r="C62" s="3"/>
      <c r="D62" s="5"/>
      <c r="E62" s="5"/>
      <c r="F62" s="5"/>
      <c r="G62" s="5"/>
      <c r="H62" s="5"/>
      <c r="I62" s="5"/>
      <c r="J62" s="5"/>
    </row>
    <row r="63" spans="1:10" x14ac:dyDescent="0.25">
      <c r="A63" s="3" t="s">
        <v>20</v>
      </c>
      <c r="B63" s="3" t="s">
        <v>9</v>
      </c>
      <c r="C63" s="3" t="s">
        <v>10</v>
      </c>
      <c r="D63" s="5">
        <v>24</v>
      </c>
      <c r="E63" s="5">
        <v>31</v>
      </c>
      <c r="F63" s="5">
        <v>11</v>
      </c>
      <c r="G63" s="5">
        <v>38</v>
      </c>
      <c r="H63" s="5">
        <v>6</v>
      </c>
      <c r="I63" s="5">
        <v>55</v>
      </c>
      <c r="J63" s="5"/>
    </row>
    <row r="64" spans="1:10" x14ac:dyDescent="0.25">
      <c r="A64" s="3"/>
      <c r="B64" s="3"/>
      <c r="C64" s="3" t="s">
        <v>11</v>
      </c>
      <c r="D64" s="5">
        <v>22</v>
      </c>
      <c r="E64" s="5">
        <v>1</v>
      </c>
      <c r="F64" s="5">
        <v>3</v>
      </c>
      <c r="G64" s="5">
        <v>16</v>
      </c>
      <c r="H64" s="5">
        <v>4</v>
      </c>
      <c r="I64" s="5">
        <v>23</v>
      </c>
      <c r="J64" s="5"/>
    </row>
    <row r="65" spans="1:10" x14ac:dyDescent="0.25">
      <c r="A65" s="3"/>
      <c r="B65" s="3"/>
      <c r="C65" s="3" t="s">
        <v>12</v>
      </c>
      <c r="D65" s="5">
        <v>9</v>
      </c>
      <c r="E65" s="5">
        <v>15</v>
      </c>
      <c r="F65" s="5">
        <v>4</v>
      </c>
      <c r="G65" s="5">
        <v>19</v>
      </c>
      <c r="H65" s="5">
        <v>1</v>
      </c>
      <c r="I65" s="5">
        <v>24</v>
      </c>
      <c r="J65" s="5"/>
    </row>
    <row r="66" spans="1:10" x14ac:dyDescent="0.25">
      <c r="A66" s="3"/>
      <c r="B66" s="3"/>
      <c r="C66" s="3" t="s">
        <v>13</v>
      </c>
      <c r="D66" s="6">
        <v>11</v>
      </c>
      <c r="E66" s="6">
        <v>4</v>
      </c>
      <c r="F66" s="6">
        <v>4</v>
      </c>
      <c r="G66" s="6">
        <v>8</v>
      </c>
      <c r="H66" s="6">
        <v>3</v>
      </c>
      <c r="I66" s="6">
        <v>15</v>
      </c>
      <c r="J66" s="5"/>
    </row>
    <row r="67" spans="1:10" x14ac:dyDescent="0.25">
      <c r="A67" s="3"/>
      <c r="B67" s="3"/>
      <c r="C67" s="3"/>
      <c r="D67" s="5">
        <v>66</v>
      </c>
      <c r="E67" s="5">
        <v>51</v>
      </c>
      <c r="F67" s="5">
        <v>22</v>
      </c>
      <c r="G67" s="5">
        <v>81</v>
      </c>
      <c r="H67" s="5">
        <v>14</v>
      </c>
      <c r="I67" s="5">
        <v>117</v>
      </c>
      <c r="J67" s="5"/>
    </row>
    <row r="68" spans="1:10" x14ac:dyDescent="0.25">
      <c r="A68" s="3"/>
      <c r="B68" s="3" t="s">
        <v>15</v>
      </c>
      <c r="C68" s="3" t="s">
        <v>10</v>
      </c>
      <c r="D68" s="5">
        <v>1</v>
      </c>
      <c r="E68" s="5">
        <v>0</v>
      </c>
      <c r="F68" s="5">
        <v>0</v>
      </c>
      <c r="G68" s="5">
        <v>1</v>
      </c>
      <c r="H68" s="5">
        <v>0</v>
      </c>
      <c r="I68" s="5">
        <v>1</v>
      </c>
      <c r="J68" s="5"/>
    </row>
    <row r="69" spans="1:10" x14ac:dyDescent="0.25">
      <c r="A69" s="3"/>
      <c r="B69" s="3"/>
      <c r="C69" s="3" t="s">
        <v>11</v>
      </c>
      <c r="D69" s="5">
        <v>1</v>
      </c>
      <c r="E69" s="5">
        <v>0</v>
      </c>
      <c r="F69" s="5">
        <v>0</v>
      </c>
      <c r="G69" s="5">
        <v>1</v>
      </c>
      <c r="H69" s="5">
        <v>0</v>
      </c>
      <c r="I69" s="5">
        <v>1</v>
      </c>
      <c r="J69" s="5"/>
    </row>
    <row r="70" spans="1:10" x14ac:dyDescent="0.25">
      <c r="A70" s="3"/>
      <c r="B70" s="3"/>
      <c r="C70" s="3" t="s">
        <v>12</v>
      </c>
      <c r="D70" s="6">
        <v>7</v>
      </c>
      <c r="E70" s="6">
        <v>15</v>
      </c>
      <c r="F70" s="6">
        <v>1</v>
      </c>
      <c r="G70" s="6">
        <v>21</v>
      </c>
      <c r="H70" s="6">
        <v>0</v>
      </c>
      <c r="I70" s="6">
        <v>22</v>
      </c>
      <c r="J70" s="5"/>
    </row>
    <row r="71" spans="1:10" x14ac:dyDescent="0.25">
      <c r="A71" s="3"/>
      <c r="B71" s="3"/>
      <c r="C71" s="3"/>
      <c r="D71" s="5">
        <v>9</v>
      </c>
      <c r="E71" s="5">
        <v>15</v>
      </c>
      <c r="F71" s="5">
        <v>1</v>
      </c>
      <c r="G71" s="5">
        <v>23</v>
      </c>
      <c r="H71" s="5">
        <v>0</v>
      </c>
      <c r="I71" s="5">
        <v>24</v>
      </c>
      <c r="J71" s="5"/>
    </row>
    <row r="72" spans="1:10" x14ac:dyDescent="0.25">
      <c r="A72" s="3"/>
      <c r="B72" s="3" t="s">
        <v>7</v>
      </c>
      <c r="C72" s="3"/>
      <c r="D72" s="5">
        <v>75</v>
      </c>
      <c r="E72" s="5">
        <v>66</v>
      </c>
      <c r="F72" s="5">
        <v>23</v>
      </c>
      <c r="G72" s="5">
        <v>104</v>
      </c>
      <c r="H72" s="5">
        <v>14</v>
      </c>
      <c r="I72" s="5">
        <v>141</v>
      </c>
      <c r="J72" s="5"/>
    </row>
    <row r="73" spans="1:10" x14ac:dyDescent="0.25">
      <c r="A73" s="3"/>
      <c r="B73" s="3"/>
      <c r="C73" s="3"/>
      <c r="D73" s="5"/>
      <c r="E73" s="5"/>
      <c r="F73" s="5"/>
      <c r="G73" s="5"/>
      <c r="H73" s="5"/>
      <c r="I73" s="5"/>
      <c r="J73" s="5"/>
    </row>
    <row r="74" spans="1:10" x14ac:dyDescent="0.25">
      <c r="A74" s="3" t="s">
        <v>21</v>
      </c>
      <c r="B74" s="3" t="s">
        <v>9</v>
      </c>
      <c r="C74" s="3" t="s">
        <v>10</v>
      </c>
      <c r="D74" s="5">
        <v>127</v>
      </c>
      <c r="E74" s="5">
        <v>87</v>
      </c>
      <c r="F74" s="5">
        <v>176</v>
      </c>
      <c r="G74" s="5">
        <v>12</v>
      </c>
      <c r="H74" s="5">
        <v>26</v>
      </c>
      <c r="I74" s="5">
        <v>214</v>
      </c>
      <c r="J74" s="5"/>
    </row>
    <row r="75" spans="1:10" x14ac:dyDescent="0.25">
      <c r="A75" s="3"/>
      <c r="B75" s="3"/>
      <c r="C75" s="3" t="s">
        <v>11</v>
      </c>
      <c r="D75" s="5">
        <v>94</v>
      </c>
      <c r="E75" s="5">
        <v>48</v>
      </c>
      <c r="F75" s="5">
        <v>122</v>
      </c>
      <c r="G75" s="5">
        <v>13</v>
      </c>
      <c r="H75" s="5">
        <v>7</v>
      </c>
      <c r="I75" s="5">
        <v>142</v>
      </c>
      <c r="J75" s="5"/>
    </row>
    <row r="76" spans="1:10" x14ac:dyDescent="0.25">
      <c r="A76" s="3"/>
      <c r="B76" s="3"/>
      <c r="C76" s="3" t="s">
        <v>12</v>
      </c>
      <c r="D76" s="5">
        <v>18</v>
      </c>
      <c r="E76" s="5">
        <v>49</v>
      </c>
      <c r="F76" s="5">
        <v>58</v>
      </c>
      <c r="G76" s="5">
        <v>1</v>
      </c>
      <c r="H76" s="5">
        <v>8</v>
      </c>
      <c r="I76" s="5">
        <v>67</v>
      </c>
      <c r="J76" s="5"/>
    </row>
    <row r="77" spans="1:10" x14ac:dyDescent="0.25">
      <c r="A77" s="3"/>
      <c r="B77" s="3"/>
      <c r="C77" s="3" t="s">
        <v>16</v>
      </c>
      <c r="D77" s="5">
        <v>1</v>
      </c>
      <c r="E77" s="5">
        <v>0</v>
      </c>
      <c r="F77" s="5">
        <v>1</v>
      </c>
      <c r="G77" s="5">
        <v>0</v>
      </c>
      <c r="H77" s="5">
        <v>0</v>
      </c>
      <c r="I77" s="5">
        <v>1</v>
      </c>
      <c r="J77" s="5"/>
    </row>
    <row r="78" spans="1:10" x14ac:dyDescent="0.25">
      <c r="A78" s="3"/>
      <c r="B78" s="3"/>
      <c r="C78" s="3" t="s">
        <v>13</v>
      </c>
      <c r="D78" s="6">
        <v>129</v>
      </c>
      <c r="E78" s="6">
        <v>20</v>
      </c>
      <c r="F78" s="6">
        <v>133</v>
      </c>
      <c r="G78" s="6">
        <v>4</v>
      </c>
      <c r="H78" s="6">
        <v>12</v>
      </c>
      <c r="I78" s="6">
        <v>149</v>
      </c>
      <c r="J78" s="5"/>
    </row>
    <row r="79" spans="1:10" x14ac:dyDescent="0.25">
      <c r="A79" s="3"/>
      <c r="B79" s="3"/>
      <c r="C79" s="3"/>
      <c r="D79" s="5">
        <v>369</v>
      </c>
      <c r="E79" s="5">
        <v>204</v>
      </c>
      <c r="F79" s="5">
        <v>490</v>
      </c>
      <c r="G79" s="5">
        <v>30</v>
      </c>
      <c r="H79" s="5">
        <v>53</v>
      </c>
      <c r="I79" s="5">
        <v>573</v>
      </c>
      <c r="J79" s="5"/>
    </row>
    <row r="80" spans="1:10" x14ac:dyDescent="0.25">
      <c r="A80" s="3"/>
      <c r="B80" s="3" t="s">
        <v>15</v>
      </c>
      <c r="C80" s="3" t="s">
        <v>10</v>
      </c>
      <c r="D80" s="5">
        <v>33</v>
      </c>
      <c r="E80" s="5">
        <v>38</v>
      </c>
      <c r="F80" s="5">
        <v>59</v>
      </c>
      <c r="G80" s="5">
        <v>9</v>
      </c>
      <c r="H80" s="5">
        <v>3</v>
      </c>
      <c r="I80" s="5">
        <v>71</v>
      </c>
      <c r="J80" s="5"/>
    </row>
    <row r="81" spans="1:10" x14ac:dyDescent="0.25">
      <c r="A81" s="3"/>
      <c r="B81" s="3"/>
      <c r="C81" s="3" t="s">
        <v>11</v>
      </c>
      <c r="D81" s="5">
        <v>18</v>
      </c>
      <c r="E81" s="5">
        <v>5</v>
      </c>
      <c r="F81" s="5">
        <v>22</v>
      </c>
      <c r="G81" s="5">
        <v>0</v>
      </c>
      <c r="H81" s="5">
        <v>1</v>
      </c>
      <c r="I81" s="5">
        <v>23</v>
      </c>
      <c r="J81" s="5"/>
    </row>
    <row r="82" spans="1:10" x14ac:dyDescent="0.25">
      <c r="A82" s="3"/>
      <c r="B82" s="3"/>
      <c r="C82" s="3" t="s">
        <v>12</v>
      </c>
      <c r="D82" s="5">
        <v>41</v>
      </c>
      <c r="E82" s="5">
        <v>67</v>
      </c>
      <c r="F82" s="5">
        <v>101</v>
      </c>
      <c r="G82" s="5">
        <v>3</v>
      </c>
      <c r="H82" s="5">
        <v>4</v>
      </c>
      <c r="I82" s="5">
        <v>108</v>
      </c>
      <c r="J82" s="5" t="s">
        <v>24</v>
      </c>
    </row>
    <row r="83" spans="1:10" x14ac:dyDescent="0.25">
      <c r="A83" s="3"/>
      <c r="B83" s="3"/>
      <c r="C83" s="3" t="s">
        <v>16</v>
      </c>
      <c r="D83" s="5">
        <v>1</v>
      </c>
      <c r="E83" s="5">
        <v>0</v>
      </c>
      <c r="F83" s="5">
        <v>1</v>
      </c>
      <c r="G83" s="5">
        <v>0</v>
      </c>
      <c r="H83" s="5">
        <v>0</v>
      </c>
      <c r="I83" s="5">
        <v>1</v>
      </c>
      <c r="J83" s="5"/>
    </row>
    <row r="84" spans="1:10" x14ac:dyDescent="0.25">
      <c r="A84" s="3"/>
      <c r="B84" s="3"/>
      <c r="C84" s="3" t="s">
        <v>13</v>
      </c>
      <c r="D84" s="6">
        <v>29</v>
      </c>
      <c r="E84" s="6">
        <v>9</v>
      </c>
      <c r="F84" s="6">
        <v>38</v>
      </c>
      <c r="G84" s="6">
        <v>0</v>
      </c>
      <c r="H84" s="6">
        <v>0</v>
      </c>
      <c r="I84" s="6">
        <v>38</v>
      </c>
      <c r="J84" s="5"/>
    </row>
    <row r="85" spans="1:10" x14ac:dyDescent="0.25">
      <c r="A85" s="3"/>
      <c r="B85" s="3"/>
      <c r="C85" s="3"/>
      <c r="D85" s="5">
        <v>122</v>
      </c>
      <c r="E85" s="5">
        <v>119</v>
      </c>
      <c r="F85" s="5">
        <v>221</v>
      </c>
      <c r="G85" s="5">
        <v>12</v>
      </c>
      <c r="H85" s="5">
        <v>8</v>
      </c>
      <c r="I85" s="5">
        <v>241</v>
      </c>
      <c r="J85" s="5"/>
    </row>
    <row r="86" spans="1:10" x14ac:dyDescent="0.25">
      <c r="A86" s="3"/>
      <c r="B86" s="3" t="s">
        <v>7</v>
      </c>
      <c r="C86" s="3"/>
      <c r="D86" s="5">
        <v>491</v>
      </c>
      <c r="E86" s="5">
        <v>323</v>
      </c>
      <c r="F86" s="5">
        <v>711</v>
      </c>
      <c r="G86" s="5">
        <v>42</v>
      </c>
      <c r="H86" s="5">
        <v>61</v>
      </c>
      <c r="I86" s="5">
        <v>814</v>
      </c>
      <c r="J86" s="5"/>
    </row>
    <row r="87" spans="1:10" x14ac:dyDescent="0.25">
      <c r="A87" s="3"/>
      <c r="B87" s="3"/>
      <c r="C87" s="3"/>
      <c r="D87" s="5"/>
      <c r="E87" s="5"/>
      <c r="F87" s="5"/>
      <c r="G87" s="5"/>
      <c r="H87" s="5"/>
      <c r="I87" s="5"/>
      <c r="J87" s="5"/>
    </row>
    <row r="88" spans="1:10" x14ac:dyDescent="0.25">
      <c r="A88" s="3" t="s">
        <v>22</v>
      </c>
      <c r="B88" s="3" t="s">
        <v>9</v>
      </c>
      <c r="C88" s="3" t="s">
        <v>10</v>
      </c>
      <c r="D88" s="5">
        <v>96</v>
      </c>
      <c r="E88" s="5">
        <v>86</v>
      </c>
      <c r="F88" s="5">
        <v>158</v>
      </c>
      <c r="G88" s="5">
        <v>5</v>
      </c>
      <c r="H88" s="5">
        <v>19</v>
      </c>
      <c r="I88" s="5">
        <v>182</v>
      </c>
      <c r="J88" s="5"/>
    </row>
    <row r="89" spans="1:10" x14ac:dyDescent="0.25">
      <c r="A89" s="3"/>
      <c r="B89" s="3"/>
      <c r="C89" s="3" t="s">
        <v>11</v>
      </c>
      <c r="D89" s="5">
        <v>92</v>
      </c>
      <c r="E89" s="5">
        <v>62</v>
      </c>
      <c r="F89" s="5">
        <v>141</v>
      </c>
      <c r="G89" s="5">
        <v>7</v>
      </c>
      <c r="H89" s="5">
        <v>6</v>
      </c>
      <c r="I89" s="5">
        <v>154</v>
      </c>
      <c r="J89" s="5"/>
    </row>
    <row r="90" spans="1:10" x14ac:dyDescent="0.25">
      <c r="A90" s="3"/>
      <c r="B90" s="3"/>
      <c r="C90" s="3" t="s">
        <v>12</v>
      </c>
      <c r="D90" s="5">
        <v>36</v>
      </c>
      <c r="E90" s="5">
        <v>69</v>
      </c>
      <c r="F90" s="5">
        <v>95</v>
      </c>
      <c r="G90" s="5">
        <v>5</v>
      </c>
      <c r="H90" s="5">
        <v>5</v>
      </c>
      <c r="I90" s="5">
        <v>105</v>
      </c>
      <c r="J90" s="5"/>
    </row>
    <row r="91" spans="1:10" x14ac:dyDescent="0.25">
      <c r="A91" s="3"/>
      <c r="B91" s="3"/>
      <c r="C91" s="3" t="s">
        <v>16</v>
      </c>
      <c r="D91" s="5">
        <v>1</v>
      </c>
      <c r="E91" s="5">
        <v>0</v>
      </c>
      <c r="F91" s="5">
        <v>1</v>
      </c>
      <c r="G91" s="5">
        <v>0</v>
      </c>
      <c r="H91" s="5">
        <v>0</v>
      </c>
      <c r="I91" s="5">
        <v>1</v>
      </c>
      <c r="J91" s="5"/>
    </row>
    <row r="92" spans="1:10" x14ac:dyDescent="0.25">
      <c r="A92" s="3"/>
      <c r="B92" s="3"/>
      <c r="C92" s="3" t="s">
        <v>13</v>
      </c>
      <c r="D92" s="6">
        <v>167</v>
      </c>
      <c r="E92" s="6">
        <v>39</v>
      </c>
      <c r="F92" s="6">
        <v>191</v>
      </c>
      <c r="G92" s="6">
        <v>5</v>
      </c>
      <c r="H92" s="6">
        <v>10</v>
      </c>
      <c r="I92" s="6">
        <v>206</v>
      </c>
      <c r="J92" s="5"/>
    </row>
    <row r="93" spans="1:10" x14ac:dyDescent="0.25">
      <c r="A93" s="3"/>
      <c r="B93" s="3"/>
      <c r="C93" s="3"/>
      <c r="D93" s="5">
        <v>392</v>
      </c>
      <c r="E93" s="5">
        <v>256</v>
      </c>
      <c r="F93" s="5">
        <v>586</v>
      </c>
      <c r="G93" s="5">
        <v>22</v>
      </c>
      <c r="H93" s="5">
        <v>40</v>
      </c>
      <c r="I93" s="5">
        <v>648</v>
      </c>
      <c r="J93" s="5"/>
    </row>
    <row r="94" spans="1:10" x14ac:dyDescent="0.25">
      <c r="A94" s="3"/>
      <c r="B94" s="3" t="s">
        <v>15</v>
      </c>
      <c r="C94" s="3" t="s">
        <v>12</v>
      </c>
      <c r="D94" s="5">
        <v>31</v>
      </c>
      <c r="E94" s="5">
        <v>29</v>
      </c>
      <c r="F94" s="5">
        <v>56</v>
      </c>
      <c r="G94" s="5">
        <v>4</v>
      </c>
      <c r="H94" s="5">
        <v>0</v>
      </c>
      <c r="I94" s="5">
        <v>60</v>
      </c>
      <c r="J94" s="5"/>
    </row>
    <row r="95" spans="1:10" x14ac:dyDescent="0.25">
      <c r="A95" s="3"/>
      <c r="B95" s="3"/>
      <c r="C95" s="3" t="s">
        <v>13</v>
      </c>
      <c r="D95" s="6">
        <v>1</v>
      </c>
      <c r="E95" s="6">
        <v>0</v>
      </c>
      <c r="F95" s="6">
        <v>1</v>
      </c>
      <c r="G95" s="6">
        <v>0</v>
      </c>
      <c r="H95" s="6">
        <v>0</v>
      </c>
      <c r="I95" s="6">
        <v>1</v>
      </c>
      <c r="J95" s="5"/>
    </row>
    <row r="96" spans="1:10" x14ac:dyDescent="0.25">
      <c r="A96" s="3"/>
      <c r="B96" s="3"/>
      <c r="C96" s="3"/>
      <c r="D96" s="5">
        <v>32</v>
      </c>
      <c r="E96" s="5">
        <v>29</v>
      </c>
      <c r="F96" s="5">
        <v>57</v>
      </c>
      <c r="G96" s="5">
        <v>4</v>
      </c>
      <c r="H96" s="5">
        <v>0</v>
      </c>
      <c r="I96" s="5">
        <v>61</v>
      </c>
      <c r="J96" s="5"/>
    </row>
    <row r="97" spans="1:10" x14ac:dyDescent="0.25">
      <c r="A97" s="3"/>
      <c r="B97" s="3" t="s">
        <v>7</v>
      </c>
      <c r="C97" s="3"/>
      <c r="D97" s="5">
        <v>424</v>
      </c>
      <c r="E97" s="5">
        <v>285</v>
      </c>
      <c r="F97" s="5">
        <v>643</v>
      </c>
      <c r="G97" s="5">
        <v>26</v>
      </c>
      <c r="H97" s="5">
        <v>40</v>
      </c>
      <c r="I97" s="5">
        <v>709</v>
      </c>
      <c r="J97" s="5"/>
    </row>
    <row r="98" spans="1:10" x14ac:dyDescent="0.25">
      <c r="A98" s="3"/>
      <c r="B98" s="3"/>
      <c r="C98" s="3"/>
      <c r="D98" s="5"/>
      <c r="E98" s="5"/>
      <c r="F98" s="5"/>
      <c r="G98" s="5"/>
      <c r="H98" s="5"/>
      <c r="I98" s="5"/>
      <c r="J98" s="5"/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J96"/>
  <sheetViews>
    <sheetView workbookViewId="0">
      <selection activeCell="F8" sqref="F8"/>
    </sheetView>
  </sheetViews>
  <sheetFormatPr defaultRowHeight="15" x14ac:dyDescent="0.25"/>
  <cols>
    <col min="1" max="1" width="29.85546875" style="4" customWidth="1"/>
    <col min="2" max="2" width="11" style="4" customWidth="1"/>
    <col min="3" max="3" width="22.28515625" style="4" customWidth="1"/>
    <col min="4" max="9" width="10.42578125" style="8" customWidth="1"/>
    <col min="10" max="10" width="9.140625" style="8"/>
    <col min="11" max="16384" width="9.140625" style="4"/>
  </cols>
  <sheetData>
    <row r="1" spans="1:9" x14ac:dyDescent="0.25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x14ac:dyDescent="0.25">
      <c r="A2" s="4" t="s">
        <v>8</v>
      </c>
      <c r="B2" s="4" t="s">
        <v>9</v>
      </c>
      <c r="C2" s="4" t="s">
        <v>10</v>
      </c>
      <c r="D2" s="8">
        <v>17</v>
      </c>
      <c r="E2" s="8">
        <v>33</v>
      </c>
      <c r="F2" s="8">
        <v>15</v>
      </c>
      <c r="G2" s="8">
        <v>32</v>
      </c>
      <c r="H2" s="8">
        <v>3</v>
      </c>
      <c r="I2" s="8">
        <v>50</v>
      </c>
    </row>
    <row r="3" spans="1:9" x14ac:dyDescent="0.25">
      <c r="C3" s="4" t="s">
        <v>11</v>
      </c>
      <c r="D3" s="8">
        <v>24</v>
      </c>
      <c r="E3" s="8">
        <v>7</v>
      </c>
      <c r="F3" s="8">
        <v>7</v>
      </c>
      <c r="G3" s="8">
        <v>18</v>
      </c>
      <c r="H3" s="8">
        <v>6</v>
      </c>
      <c r="I3" s="8">
        <v>31</v>
      </c>
    </row>
    <row r="4" spans="1:9" x14ac:dyDescent="0.25">
      <c r="C4" s="4" t="s">
        <v>12</v>
      </c>
      <c r="D4" s="8">
        <v>29</v>
      </c>
      <c r="E4" s="8">
        <v>32</v>
      </c>
      <c r="F4" s="8">
        <v>6</v>
      </c>
      <c r="G4" s="8">
        <v>46</v>
      </c>
      <c r="H4" s="8">
        <v>9</v>
      </c>
      <c r="I4" s="8">
        <v>61</v>
      </c>
    </row>
    <row r="5" spans="1:9" x14ac:dyDescent="0.25">
      <c r="C5" s="4" t="s">
        <v>13</v>
      </c>
      <c r="D5" s="9">
        <v>35</v>
      </c>
      <c r="E5" s="9">
        <v>8</v>
      </c>
      <c r="F5" s="9">
        <v>13</v>
      </c>
      <c r="G5" s="9">
        <v>19</v>
      </c>
      <c r="H5" s="9">
        <v>11</v>
      </c>
      <c r="I5" s="9">
        <v>43</v>
      </c>
    </row>
    <row r="6" spans="1:9" x14ac:dyDescent="0.25">
      <c r="B6" s="4" t="s">
        <v>25</v>
      </c>
      <c r="D6" s="8">
        <v>105</v>
      </c>
      <c r="E6" s="8">
        <v>80</v>
      </c>
      <c r="F6" s="8">
        <v>41</v>
      </c>
      <c r="G6" s="8">
        <v>115</v>
      </c>
      <c r="H6" s="8">
        <v>29</v>
      </c>
      <c r="I6" s="8">
        <v>185</v>
      </c>
    </row>
    <row r="7" spans="1:9" x14ac:dyDescent="0.25">
      <c r="B7" s="4" t="s">
        <v>15</v>
      </c>
      <c r="C7" s="4" t="s">
        <v>10</v>
      </c>
      <c r="D7" s="8">
        <v>5</v>
      </c>
      <c r="E7" s="8">
        <v>7</v>
      </c>
      <c r="F7" s="8">
        <v>2</v>
      </c>
      <c r="G7" s="8">
        <v>10</v>
      </c>
      <c r="H7" s="8">
        <v>0</v>
      </c>
      <c r="I7" s="8">
        <v>12</v>
      </c>
    </row>
    <row r="8" spans="1:9" x14ac:dyDescent="0.25">
      <c r="C8" s="4" t="s">
        <v>11</v>
      </c>
      <c r="D8" s="8">
        <v>1</v>
      </c>
      <c r="E8" s="8">
        <v>1</v>
      </c>
      <c r="F8" s="8">
        <v>0</v>
      </c>
      <c r="G8" s="8">
        <v>2</v>
      </c>
      <c r="H8" s="8">
        <v>0</v>
      </c>
      <c r="I8" s="8">
        <v>2</v>
      </c>
    </row>
    <row r="9" spans="1:9" x14ac:dyDescent="0.25">
      <c r="C9" s="4" t="s">
        <v>12</v>
      </c>
      <c r="D9" s="8">
        <v>9</v>
      </c>
      <c r="E9" s="8">
        <v>14</v>
      </c>
      <c r="F9" s="8">
        <v>6</v>
      </c>
      <c r="G9" s="8">
        <v>17</v>
      </c>
      <c r="H9" s="8">
        <v>0</v>
      </c>
      <c r="I9" s="8">
        <v>23</v>
      </c>
    </row>
    <row r="10" spans="1:9" x14ac:dyDescent="0.25">
      <c r="C10" s="4" t="s">
        <v>13</v>
      </c>
      <c r="D10" s="9">
        <v>1</v>
      </c>
      <c r="E10" s="9">
        <v>2</v>
      </c>
      <c r="F10" s="9">
        <v>1</v>
      </c>
      <c r="G10" s="9">
        <v>2</v>
      </c>
      <c r="H10" s="9">
        <v>0</v>
      </c>
      <c r="I10" s="9">
        <v>3</v>
      </c>
    </row>
    <row r="11" spans="1:9" x14ac:dyDescent="0.25">
      <c r="B11" s="4" t="s">
        <v>25</v>
      </c>
      <c r="D11" s="8">
        <v>16</v>
      </c>
      <c r="E11" s="8">
        <v>24</v>
      </c>
      <c r="F11" s="8">
        <v>9</v>
      </c>
      <c r="G11" s="8">
        <v>31</v>
      </c>
      <c r="H11" s="8">
        <v>0</v>
      </c>
      <c r="I11" s="8">
        <v>40</v>
      </c>
    </row>
    <row r="12" spans="1:9" x14ac:dyDescent="0.25">
      <c r="A12" s="4" t="s">
        <v>26</v>
      </c>
      <c r="D12" s="8">
        <v>121</v>
      </c>
      <c r="E12" s="8">
        <v>104</v>
      </c>
      <c r="F12" s="8">
        <v>50</v>
      </c>
      <c r="G12" s="8">
        <v>146</v>
      </c>
      <c r="H12" s="8">
        <v>29</v>
      </c>
      <c r="I12" s="8">
        <v>225</v>
      </c>
    </row>
    <row r="14" spans="1:9" x14ac:dyDescent="0.25">
      <c r="A14" s="4" t="s">
        <v>14</v>
      </c>
      <c r="B14" s="4" t="s">
        <v>9</v>
      </c>
      <c r="C14" s="4" t="s">
        <v>10</v>
      </c>
      <c r="D14" s="8">
        <v>25</v>
      </c>
      <c r="E14" s="8">
        <v>23</v>
      </c>
      <c r="F14" s="8">
        <v>45</v>
      </c>
      <c r="G14" s="8">
        <v>2</v>
      </c>
      <c r="H14" s="8">
        <v>1</v>
      </c>
      <c r="I14" s="8">
        <v>48</v>
      </c>
    </row>
    <row r="15" spans="1:9" x14ac:dyDescent="0.25">
      <c r="C15" s="4" t="s">
        <v>11</v>
      </c>
      <c r="D15" s="8">
        <v>14</v>
      </c>
      <c r="E15" s="8">
        <v>9</v>
      </c>
      <c r="F15" s="8">
        <v>23</v>
      </c>
      <c r="G15" s="8">
        <v>0</v>
      </c>
      <c r="H15" s="8">
        <v>0</v>
      </c>
      <c r="I15" s="8">
        <v>23</v>
      </c>
    </row>
    <row r="16" spans="1:9" x14ac:dyDescent="0.25">
      <c r="C16" s="4" t="s">
        <v>12</v>
      </c>
      <c r="D16" s="8">
        <v>12</v>
      </c>
      <c r="E16" s="8">
        <v>20</v>
      </c>
      <c r="F16" s="8">
        <v>26</v>
      </c>
      <c r="G16" s="8">
        <v>6</v>
      </c>
      <c r="H16" s="8">
        <v>0</v>
      </c>
      <c r="I16" s="8">
        <v>32</v>
      </c>
    </row>
    <row r="17" spans="1:9" x14ac:dyDescent="0.25">
      <c r="C17" s="4" t="s">
        <v>13</v>
      </c>
      <c r="D17" s="9">
        <v>31</v>
      </c>
      <c r="E17" s="9">
        <v>16</v>
      </c>
      <c r="F17" s="9">
        <v>45</v>
      </c>
      <c r="G17" s="9">
        <v>0</v>
      </c>
      <c r="H17" s="9">
        <v>2</v>
      </c>
      <c r="I17" s="9">
        <v>47</v>
      </c>
    </row>
    <row r="18" spans="1:9" x14ac:dyDescent="0.25">
      <c r="B18" s="4" t="s">
        <v>25</v>
      </c>
      <c r="D18" s="8">
        <v>82</v>
      </c>
      <c r="E18" s="8">
        <v>68</v>
      </c>
      <c r="F18" s="8">
        <v>139</v>
      </c>
      <c r="G18" s="8">
        <v>8</v>
      </c>
      <c r="H18" s="8">
        <v>3</v>
      </c>
      <c r="I18" s="8">
        <v>150</v>
      </c>
    </row>
    <row r="19" spans="1:9" x14ac:dyDescent="0.25">
      <c r="B19" s="4" t="s">
        <v>15</v>
      </c>
      <c r="C19" s="4" t="s">
        <v>10</v>
      </c>
      <c r="D19" s="8">
        <v>2</v>
      </c>
      <c r="E19" s="8">
        <v>0</v>
      </c>
      <c r="F19" s="8">
        <v>2</v>
      </c>
      <c r="G19" s="8">
        <v>0</v>
      </c>
      <c r="H19" s="8">
        <v>0</v>
      </c>
      <c r="I19" s="8">
        <v>2</v>
      </c>
    </row>
    <row r="20" spans="1:9" x14ac:dyDescent="0.25">
      <c r="C20" s="4" t="s">
        <v>12</v>
      </c>
      <c r="D20" s="8">
        <v>5</v>
      </c>
      <c r="E20" s="8">
        <v>7</v>
      </c>
      <c r="F20" s="8">
        <v>12</v>
      </c>
      <c r="G20" s="8">
        <v>0</v>
      </c>
      <c r="H20" s="8">
        <v>0</v>
      </c>
      <c r="I20" s="8">
        <v>12</v>
      </c>
    </row>
    <row r="21" spans="1:9" x14ac:dyDescent="0.25">
      <c r="C21" s="4" t="s">
        <v>13</v>
      </c>
      <c r="D21" s="9">
        <v>0</v>
      </c>
      <c r="E21" s="9">
        <v>2</v>
      </c>
      <c r="F21" s="9">
        <v>2</v>
      </c>
      <c r="G21" s="9">
        <v>0</v>
      </c>
      <c r="H21" s="9">
        <v>0</v>
      </c>
      <c r="I21" s="9">
        <v>2</v>
      </c>
    </row>
    <row r="22" spans="1:9" x14ac:dyDescent="0.25">
      <c r="B22" s="4" t="s">
        <v>25</v>
      </c>
      <c r="D22" s="8">
        <v>7</v>
      </c>
      <c r="E22" s="8">
        <v>9</v>
      </c>
      <c r="F22" s="8">
        <v>16</v>
      </c>
      <c r="G22" s="8">
        <v>0</v>
      </c>
      <c r="H22" s="8">
        <v>0</v>
      </c>
      <c r="I22" s="8">
        <v>16</v>
      </c>
    </row>
    <row r="23" spans="1:9" x14ac:dyDescent="0.25">
      <c r="A23" s="4" t="s">
        <v>26</v>
      </c>
      <c r="D23" s="8">
        <v>89</v>
      </c>
      <c r="E23" s="8">
        <v>77</v>
      </c>
      <c r="F23" s="8">
        <v>155</v>
      </c>
      <c r="G23" s="8">
        <v>8</v>
      </c>
      <c r="H23" s="8">
        <v>3</v>
      </c>
      <c r="I23" s="8">
        <v>166</v>
      </c>
    </row>
    <row r="25" spans="1:9" x14ac:dyDescent="0.25">
      <c r="A25" s="4" t="s">
        <v>17</v>
      </c>
      <c r="B25" s="4" t="s">
        <v>9</v>
      </c>
      <c r="C25" s="4" t="s">
        <v>10</v>
      </c>
      <c r="D25" s="8">
        <v>89</v>
      </c>
      <c r="E25" s="8">
        <v>52</v>
      </c>
      <c r="F25" s="8">
        <v>24</v>
      </c>
      <c r="G25" s="8">
        <v>89</v>
      </c>
      <c r="H25" s="8">
        <v>28</v>
      </c>
      <c r="I25" s="8">
        <v>141</v>
      </c>
    </row>
    <row r="26" spans="1:9" x14ac:dyDescent="0.25">
      <c r="C26" s="4" t="s">
        <v>11</v>
      </c>
      <c r="D26" s="8">
        <v>44</v>
      </c>
      <c r="E26" s="8">
        <v>44</v>
      </c>
      <c r="F26" s="8">
        <v>17</v>
      </c>
      <c r="G26" s="8">
        <v>59</v>
      </c>
      <c r="H26" s="8">
        <v>12</v>
      </c>
      <c r="I26" s="8">
        <v>88</v>
      </c>
    </row>
    <row r="27" spans="1:9" x14ac:dyDescent="0.25">
      <c r="C27" s="4" t="s">
        <v>12</v>
      </c>
      <c r="D27" s="8">
        <v>26</v>
      </c>
      <c r="E27" s="8">
        <v>44</v>
      </c>
      <c r="F27" s="8">
        <v>5</v>
      </c>
      <c r="G27" s="8">
        <v>59</v>
      </c>
      <c r="H27" s="8">
        <v>6</v>
      </c>
      <c r="I27" s="8">
        <v>70</v>
      </c>
    </row>
    <row r="28" spans="1:9" x14ac:dyDescent="0.25">
      <c r="C28" s="4" t="s">
        <v>16</v>
      </c>
      <c r="D28" s="8">
        <v>1</v>
      </c>
      <c r="E28" s="8">
        <v>1</v>
      </c>
      <c r="F28" s="8">
        <v>0</v>
      </c>
      <c r="G28" s="8">
        <v>2</v>
      </c>
      <c r="H28" s="8">
        <v>0</v>
      </c>
      <c r="I28" s="8">
        <v>2</v>
      </c>
    </row>
    <row r="29" spans="1:9" x14ac:dyDescent="0.25">
      <c r="C29" s="4" t="s">
        <v>13</v>
      </c>
      <c r="D29" s="9">
        <v>42</v>
      </c>
      <c r="E29" s="9">
        <v>18</v>
      </c>
      <c r="F29" s="9">
        <v>11</v>
      </c>
      <c r="G29" s="9">
        <v>34</v>
      </c>
      <c r="H29" s="9">
        <v>15</v>
      </c>
      <c r="I29" s="9">
        <v>60</v>
      </c>
    </row>
    <row r="30" spans="1:9" x14ac:dyDescent="0.25">
      <c r="B30" s="4" t="s">
        <v>25</v>
      </c>
      <c r="D30" s="8">
        <v>202</v>
      </c>
      <c r="E30" s="8">
        <v>159</v>
      </c>
      <c r="F30" s="8">
        <v>57</v>
      </c>
      <c r="G30" s="8">
        <v>243</v>
      </c>
      <c r="H30" s="8">
        <v>61</v>
      </c>
      <c r="I30" s="8">
        <v>361</v>
      </c>
    </row>
    <row r="31" spans="1:9" x14ac:dyDescent="0.25">
      <c r="B31" s="4" t="s">
        <v>15</v>
      </c>
      <c r="C31" s="4" t="s">
        <v>10</v>
      </c>
      <c r="D31" s="8">
        <v>3</v>
      </c>
      <c r="E31" s="8">
        <v>1</v>
      </c>
      <c r="F31" s="8">
        <v>0</v>
      </c>
      <c r="G31" s="8">
        <v>3</v>
      </c>
      <c r="H31" s="8">
        <v>1</v>
      </c>
      <c r="I31" s="8">
        <v>4</v>
      </c>
    </row>
    <row r="32" spans="1:9" x14ac:dyDescent="0.25">
      <c r="C32" s="4" t="s">
        <v>11</v>
      </c>
      <c r="D32" s="8">
        <v>0</v>
      </c>
      <c r="E32" s="8">
        <v>1</v>
      </c>
      <c r="F32" s="8">
        <v>1</v>
      </c>
      <c r="G32" s="8">
        <v>0</v>
      </c>
      <c r="H32" s="8">
        <v>0</v>
      </c>
      <c r="I32" s="8">
        <v>1</v>
      </c>
    </row>
    <row r="33" spans="1:9" x14ac:dyDescent="0.25">
      <c r="C33" s="4" t="s">
        <v>12</v>
      </c>
      <c r="D33" s="8">
        <v>2</v>
      </c>
      <c r="E33" s="8">
        <v>1</v>
      </c>
      <c r="F33" s="8">
        <v>0</v>
      </c>
      <c r="G33" s="8">
        <v>2</v>
      </c>
      <c r="H33" s="8">
        <v>1</v>
      </c>
      <c r="I33" s="8">
        <v>3</v>
      </c>
    </row>
    <row r="34" spans="1:9" x14ac:dyDescent="0.25">
      <c r="C34" s="4" t="s">
        <v>16</v>
      </c>
      <c r="D34" s="8">
        <v>43</v>
      </c>
      <c r="E34" s="8">
        <v>52</v>
      </c>
      <c r="F34" s="8">
        <v>16</v>
      </c>
      <c r="G34" s="8">
        <v>77</v>
      </c>
      <c r="H34" s="8">
        <v>2</v>
      </c>
      <c r="I34" s="8">
        <v>95</v>
      </c>
    </row>
    <row r="35" spans="1:9" x14ac:dyDescent="0.25">
      <c r="C35" s="4" t="s">
        <v>13</v>
      </c>
      <c r="D35" s="9">
        <v>0</v>
      </c>
      <c r="E35" s="9">
        <v>1</v>
      </c>
      <c r="F35" s="9">
        <v>0</v>
      </c>
      <c r="G35" s="9">
        <v>1</v>
      </c>
      <c r="H35" s="9">
        <v>0</v>
      </c>
      <c r="I35" s="9">
        <v>1</v>
      </c>
    </row>
    <row r="36" spans="1:9" x14ac:dyDescent="0.25">
      <c r="B36" s="4" t="s">
        <v>25</v>
      </c>
      <c r="D36" s="8">
        <v>48</v>
      </c>
      <c r="E36" s="8">
        <v>56</v>
      </c>
      <c r="F36" s="8">
        <v>17</v>
      </c>
      <c r="G36" s="8">
        <v>83</v>
      </c>
      <c r="H36" s="8">
        <v>4</v>
      </c>
      <c r="I36" s="8">
        <v>104</v>
      </c>
    </row>
    <row r="37" spans="1:9" x14ac:dyDescent="0.25">
      <c r="A37" s="4" t="s">
        <v>26</v>
      </c>
      <c r="D37" s="8">
        <v>250</v>
      </c>
      <c r="E37" s="8">
        <v>215</v>
      </c>
      <c r="F37" s="8">
        <v>74</v>
      </c>
      <c r="G37" s="8">
        <v>326</v>
      </c>
      <c r="H37" s="8">
        <v>65</v>
      </c>
      <c r="I37" s="8">
        <v>465</v>
      </c>
    </row>
    <row r="39" spans="1:9" x14ac:dyDescent="0.25">
      <c r="A39" s="4" t="s">
        <v>18</v>
      </c>
      <c r="B39" s="4" t="s">
        <v>9</v>
      </c>
      <c r="C39" s="4" t="s">
        <v>10</v>
      </c>
      <c r="D39" s="8">
        <v>205</v>
      </c>
      <c r="E39" s="8">
        <v>109</v>
      </c>
      <c r="F39" s="8">
        <v>249</v>
      </c>
      <c r="G39" s="8">
        <v>12</v>
      </c>
      <c r="H39" s="8">
        <v>53</v>
      </c>
      <c r="I39" s="8">
        <v>314</v>
      </c>
    </row>
    <row r="40" spans="1:9" x14ac:dyDescent="0.25">
      <c r="C40" s="4" t="s">
        <v>11</v>
      </c>
      <c r="D40" s="8">
        <v>170</v>
      </c>
      <c r="E40" s="8">
        <v>75</v>
      </c>
      <c r="F40" s="8">
        <v>220</v>
      </c>
      <c r="G40" s="8">
        <v>6</v>
      </c>
      <c r="H40" s="8">
        <v>19</v>
      </c>
      <c r="I40" s="8">
        <v>245</v>
      </c>
    </row>
    <row r="41" spans="1:9" x14ac:dyDescent="0.25">
      <c r="C41" s="4" t="s">
        <v>12</v>
      </c>
      <c r="D41" s="8">
        <v>42</v>
      </c>
      <c r="E41" s="8">
        <v>55</v>
      </c>
      <c r="F41" s="8">
        <v>86</v>
      </c>
      <c r="G41" s="8">
        <v>5</v>
      </c>
      <c r="H41" s="8">
        <v>6</v>
      </c>
      <c r="I41" s="8">
        <v>97</v>
      </c>
    </row>
    <row r="42" spans="1:9" x14ac:dyDescent="0.25">
      <c r="C42" s="4" t="s">
        <v>16</v>
      </c>
      <c r="D42" s="8">
        <v>15</v>
      </c>
      <c r="E42" s="8">
        <v>34</v>
      </c>
      <c r="F42" s="8">
        <v>48</v>
      </c>
      <c r="G42" s="8">
        <v>1</v>
      </c>
      <c r="H42" s="8">
        <v>0</v>
      </c>
      <c r="I42" s="8">
        <v>49</v>
      </c>
    </row>
    <row r="43" spans="1:9" x14ac:dyDescent="0.25">
      <c r="C43" s="4" t="s">
        <v>13</v>
      </c>
      <c r="D43" s="9">
        <v>295</v>
      </c>
      <c r="E43" s="9">
        <v>43</v>
      </c>
      <c r="F43" s="9">
        <v>306</v>
      </c>
      <c r="G43" s="9">
        <v>10</v>
      </c>
      <c r="H43" s="9">
        <v>22</v>
      </c>
      <c r="I43" s="9">
        <v>338</v>
      </c>
    </row>
    <row r="44" spans="1:9" x14ac:dyDescent="0.25">
      <c r="B44" s="4" t="s">
        <v>25</v>
      </c>
      <c r="D44" s="8">
        <v>727</v>
      </c>
      <c r="E44" s="8">
        <v>316</v>
      </c>
      <c r="F44" s="8">
        <v>909</v>
      </c>
      <c r="G44" s="8">
        <v>34</v>
      </c>
      <c r="H44" s="8">
        <v>100</v>
      </c>
      <c r="I44" s="8">
        <v>1043</v>
      </c>
    </row>
    <row r="45" spans="1:9" x14ac:dyDescent="0.25">
      <c r="B45" s="4" t="s">
        <v>15</v>
      </c>
      <c r="C45" s="4" t="s">
        <v>10</v>
      </c>
      <c r="D45" s="8">
        <v>1</v>
      </c>
      <c r="E45" s="8">
        <v>1</v>
      </c>
      <c r="F45" s="8">
        <v>2</v>
      </c>
      <c r="G45" s="8">
        <v>0</v>
      </c>
      <c r="H45" s="8">
        <v>0</v>
      </c>
      <c r="I45" s="8">
        <v>2</v>
      </c>
    </row>
    <row r="46" spans="1:9" x14ac:dyDescent="0.25">
      <c r="C46" s="4" t="s">
        <v>12</v>
      </c>
      <c r="D46" s="8">
        <v>1</v>
      </c>
      <c r="E46" s="8">
        <v>6</v>
      </c>
      <c r="F46" s="8">
        <v>5</v>
      </c>
      <c r="G46" s="8">
        <v>1</v>
      </c>
      <c r="H46" s="8">
        <v>1</v>
      </c>
      <c r="I46" s="8">
        <v>7</v>
      </c>
    </row>
    <row r="47" spans="1:9" x14ac:dyDescent="0.25">
      <c r="C47" s="4" t="s">
        <v>16</v>
      </c>
      <c r="D47" s="8">
        <v>54</v>
      </c>
      <c r="E47" s="8">
        <v>63</v>
      </c>
      <c r="F47" s="8">
        <v>108</v>
      </c>
      <c r="G47" s="8">
        <v>7</v>
      </c>
      <c r="H47" s="8">
        <v>2</v>
      </c>
      <c r="I47" s="8">
        <v>117</v>
      </c>
    </row>
    <row r="48" spans="1:9" x14ac:dyDescent="0.25">
      <c r="C48" s="4" t="s">
        <v>13</v>
      </c>
      <c r="D48" s="9">
        <v>4</v>
      </c>
      <c r="E48" s="9">
        <v>1</v>
      </c>
      <c r="F48" s="9">
        <v>5</v>
      </c>
      <c r="G48" s="9">
        <v>0</v>
      </c>
      <c r="H48" s="9">
        <v>0</v>
      </c>
      <c r="I48" s="9">
        <v>5</v>
      </c>
    </row>
    <row r="49" spans="1:9" x14ac:dyDescent="0.25">
      <c r="B49" s="4" t="s">
        <v>25</v>
      </c>
      <c r="D49" s="8">
        <v>60</v>
      </c>
      <c r="E49" s="8">
        <v>71</v>
      </c>
      <c r="F49" s="8">
        <v>120</v>
      </c>
      <c r="G49" s="8">
        <v>8</v>
      </c>
      <c r="H49" s="8">
        <v>3</v>
      </c>
      <c r="I49" s="8">
        <v>131</v>
      </c>
    </row>
    <row r="50" spans="1:9" x14ac:dyDescent="0.25">
      <c r="A50" s="4" t="s">
        <v>26</v>
      </c>
      <c r="D50" s="8">
        <v>787</v>
      </c>
      <c r="E50" s="8">
        <v>387</v>
      </c>
      <c r="F50" s="8">
        <v>1029</v>
      </c>
      <c r="G50" s="8">
        <v>42</v>
      </c>
      <c r="H50" s="8">
        <v>103</v>
      </c>
      <c r="I50" s="8">
        <v>1174</v>
      </c>
    </row>
    <row r="52" spans="1:9" x14ac:dyDescent="0.25">
      <c r="A52" s="4" t="s">
        <v>19</v>
      </c>
      <c r="B52" s="4" t="s">
        <v>9</v>
      </c>
      <c r="C52" s="4" t="s">
        <v>10</v>
      </c>
      <c r="D52" s="8">
        <v>12</v>
      </c>
      <c r="E52" s="8">
        <v>24</v>
      </c>
      <c r="F52" s="8">
        <v>30</v>
      </c>
      <c r="G52" s="8">
        <v>2</v>
      </c>
      <c r="H52" s="8">
        <v>4</v>
      </c>
      <c r="I52" s="8">
        <v>36</v>
      </c>
    </row>
    <row r="53" spans="1:9" x14ac:dyDescent="0.25">
      <c r="C53" s="4" t="s">
        <v>11</v>
      </c>
      <c r="D53" s="8">
        <v>11</v>
      </c>
      <c r="E53" s="8">
        <v>9</v>
      </c>
      <c r="F53" s="8">
        <v>18</v>
      </c>
      <c r="G53" s="8">
        <v>1</v>
      </c>
      <c r="H53" s="8">
        <v>1</v>
      </c>
      <c r="I53" s="8">
        <v>20</v>
      </c>
    </row>
    <row r="54" spans="1:9" x14ac:dyDescent="0.25">
      <c r="C54" s="4" t="s">
        <v>12</v>
      </c>
      <c r="D54" s="8">
        <v>12</v>
      </c>
      <c r="E54" s="8">
        <v>38</v>
      </c>
      <c r="F54" s="8">
        <v>48</v>
      </c>
      <c r="G54" s="8">
        <v>2</v>
      </c>
      <c r="H54" s="8">
        <v>0</v>
      </c>
      <c r="I54" s="8">
        <v>50</v>
      </c>
    </row>
    <row r="55" spans="1:9" x14ac:dyDescent="0.25">
      <c r="C55" s="4" t="s">
        <v>13</v>
      </c>
      <c r="D55" s="9">
        <v>16</v>
      </c>
      <c r="E55" s="9">
        <v>17</v>
      </c>
      <c r="F55" s="9">
        <v>32</v>
      </c>
      <c r="G55" s="9">
        <v>0</v>
      </c>
      <c r="H55" s="9">
        <v>1</v>
      </c>
      <c r="I55" s="9">
        <v>33</v>
      </c>
    </row>
    <row r="56" spans="1:9" x14ac:dyDescent="0.25">
      <c r="B56" s="4" t="s">
        <v>25</v>
      </c>
      <c r="D56" s="8">
        <v>51</v>
      </c>
      <c r="E56" s="8">
        <v>88</v>
      </c>
      <c r="F56" s="8">
        <v>128</v>
      </c>
      <c r="G56" s="8">
        <v>5</v>
      </c>
      <c r="H56" s="8">
        <v>6</v>
      </c>
      <c r="I56" s="8">
        <v>139</v>
      </c>
    </row>
    <row r="57" spans="1:9" x14ac:dyDescent="0.25">
      <c r="B57" s="4" t="s">
        <v>15</v>
      </c>
      <c r="C57" s="4" t="s">
        <v>10</v>
      </c>
      <c r="D57" s="8">
        <v>1</v>
      </c>
      <c r="E57" s="8">
        <v>0</v>
      </c>
      <c r="F57" s="8">
        <v>1</v>
      </c>
      <c r="G57" s="8">
        <v>0</v>
      </c>
      <c r="H57" s="8">
        <v>0</v>
      </c>
      <c r="I57" s="8">
        <v>1</v>
      </c>
    </row>
    <row r="58" spans="1:9" x14ac:dyDescent="0.25">
      <c r="C58" s="4" t="s">
        <v>12</v>
      </c>
      <c r="D58" s="8">
        <v>11</v>
      </c>
      <c r="E58" s="8">
        <v>22</v>
      </c>
      <c r="F58" s="8">
        <v>29</v>
      </c>
      <c r="G58" s="8">
        <v>3</v>
      </c>
      <c r="H58" s="8">
        <v>1</v>
      </c>
      <c r="I58" s="8">
        <v>33</v>
      </c>
    </row>
    <row r="59" spans="1:9" x14ac:dyDescent="0.25">
      <c r="C59" s="4" t="s">
        <v>13</v>
      </c>
      <c r="D59" s="9">
        <v>0</v>
      </c>
      <c r="E59" s="9">
        <v>1</v>
      </c>
      <c r="F59" s="9">
        <v>1</v>
      </c>
      <c r="G59" s="9">
        <v>0</v>
      </c>
      <c r="H59" s="9">
        <v>0</v>
      </c>
      <c r="I59" s="9">
        <v>1</v>
      </c>
    </row>
    <row r="60" spans="1:9" x14ac:dyDescent="0.25">
      <c r="B60" s="4" t="s">
        <v>25</v>
      </c>
      <c r="D60" s="8">
        <v>12</v>
      </c>
      <c r="E60" s="8">
        <v>23</v>
      </c>
      <c r="F60" s="8">
        <v>31</v>
      </c>
      <c r="G60" s="8">
        <v>3</v>
      </c>
      <c r="H60" s="8">
        <v>1</v>
      </c>
      <c r="I60" s="8">
        <v>35</v>
      </c>
    </row>
    <row r="61" spans="1:9" x14ac:dyDescent="0.25">
      <c r="A61" s="4" t="s">
        <v>26</v>
      </c>
      <c r="D61" s="8">
        <v>63</v>
      </c>
      <c r="E61" s="8">
        <v>111</v>
      </c>
      <c r="F61" s="8">
        <v>159</v>
      </c>
      <c r="G61" s="8">
        <v>8</v>
      </c>
      <c r="H61" s="8">
        <v>7</v>
      </c>
      <c r="I61" s="8">
        <v>174</v>
      </c>
    </row>
    <row r="63" spans="1:9" x14ac:dyDescent="0.25">
      <c r="A63" s="4" t="s">
        <v>20</v>
      </c>
      <c r="B63" s="4" t="s">
        <v>9</v>
      </c>
      <c r="C63" s="4" t="s">
        <v>10</v>
      </c>
      <c r="D63" s="8">
        <v>26</v>
      </c>
      <c r="E63" s="8">
        <v>29</v>
      </c>
      <c r="F63" s="8">
        <v>10</v>
      </c>
      <c r="G63" s="8">
        <v>36</v>
      </c>
      <c r="H63" s="8">
        <v>9</v>
      </c>
      <c r="I63" s="8">
        <v>55</v>
      </c>
    </row>
    <row r="64" spans="1:9" x14ac:dyDescent="0.25">
      <c r="C64" s="4" t="s">
        <v>11</v>
      </c>
      <c r="D64" s="8">
        <v>22</v>
      </c>
      <c r="E64" s="8">
        <v>2</v>
      </c>
      <c r="F64" s="8">
        <v>3</v>
      </c>
      <c r="G64" s="8">
        <v>16</v>
      </c>
      <c r="H64" s="8">
        <v>5</v>
      </c>
      <c r="I64" s="8">
        <v>24</v>
      </c>
    </row>
    <row r="65" spans="1:9" x14ac:dyDescent="0.25">
      <c r="C65" s="4" t="s">
        <v>12</v>
      </c>
      <c r="D65" s="8">
        <v>7</v>
      </c>
      <c r="E65" s="8">
        <v>10</v>
      </c>
      <c r="F65" s="8">
        <v>1</v>
      </c>
      <c r="G65" s="8">
        <v>16</v>
      </c>
      <c r="H65" s="8">
        <v>0</v>
      </c>
      <c r="I65" s="8">
        <v>17</v>
      </c>
    </row>
    <row r="66" spans="1:9" x14ac:dyDescent="0.25">
      <c r="C66" s="4" t="s">
        <v>13</v>
      </c>
      <c r="D66" s="9">
        <v>12</v>
      </c>
      <c r="E66" s="9">
        <v>5</v>
      </c>
      <c r="F66" s="9">
        <v>6</v>
      </c>
      <c r="G66" s="9">
        <v>7</v>
      </c>
      <c r="H66" s="9">
        <v>4</v>
      </c>
      <c r="I66" s="9">
        <v>17</v>
      </c>
    </row>
    <row r="67" spans="1:9" x14ac:dyDescent="0.25">
      <c r="B67" s="4" t="s">
        <v>25</v>
      </c>
      <c r="D67" s="8">
        <v>67</v>
      </c>
      <c r="E67" s="8">
        <v>46</v>
      </c>
      <c r="F67" s="8">
        <v>20</v>
      </c>
      <c r="G67" s="8">
        <v>75</v>
      </c>
      <c r="H67" s="8">
        <v>18</v>
      </c>
      <c r="I67" s="8">
        <v>113</v>
      </c>
    </row>
    <row r="68" spans="1:9" x14ac:dyDescent="0.25">
      <c r="B68" s="4" t="s">
        <v>15</v>
      </c>
      <c r="C68" s="4" t="s">
        <v>12</v>
      </c>
      <c r="D68" s="9">
        <v>3</v>
      </c>
      <c r="E68" s="9">
        <v>7</v>
      </c>
      <c r="F68" s="9">
        <v>1</v>
      </c>
      <c r="G68" s="9">
        <v>9</v>
      </c>
      <c r="H68" s="9">
        <v>0</v>
      </c>
      <c r="I68" s="9">
        <v>10</v>
      </c>
    </row>
    <row r="69" spans="1:9" x14ac:dyDescent="0.25">
      <c r="A69" s="4" t="s">
        <v>26</v>
      </c>
      <c r="D69" s="8">
        <v>70</v>
      </c>
      <c r="E69" s="8">
        <v>53</v>
      </c>
      <c r="F69" s="8">
        <v>21</v>
      </c>
      <c r="G69" s="8">
        <v>84</v>
      </c>
      <c r="H69" s="8">
        <v>18</v>
      </c>
      <c r="I69" s="8">
        <v>123</v>
      </c>
    </row>
    <row r="71" spans="1:9" x14ac:dyDescent="0.25">
      <c r="A71" s="4" t="s">
        <v>21</v>
      </c>
      <c r="B71" s="4" t="s">
        <v>9</v>
      </c>
      <c r="C71" s="4" t="s">
        <v>10</v>
      </c>
      <c r="D71" s="8">
        <v>140</v>
      </c>
      <c r="E71" s="8">
        <v>83</v>
      </c>
      <c r="F71" s="8">
        <v>183</v>
      </c>
      <c r="G71" s="8">
        <v>14</v>
      </c>
      <c r="H71" s="8">
        <v>26</v>
      </c>
      <c r="I71" s="8">
        <v>223</v>
      </c>
    </row>
    <row r="72" spans="1:9" x14ac:dyDescent="0.25">
      <c r="C72" s="4" t="s">
        <v>11</v>
      </c>
      <c r="D72" s="8">
        <v>104</v>
      </c>
      <c r="E72" s="8">
        <v>65</v>
      </c>
      <c r="F72" s="8">
        <v>144</v>
      </c>
      <c r="G72" s="8">
        <v>13</v>
      </c>
      <c r="H72" s="8">
        <v>12</v>
      </c>
      <c r="I72" s="8">
        <v>169</v>
      </c>
    </row>
    <row r="73" spans="1:9" x14ac:dyDescent="0.25">
      <c r="C73" s="4" t="s">
        <v>12</v>
      </c>
      <c r="D73" s="8">
        <v>31</v>
      </c>
      <c r="E73" s="8">
        <v>52</v>
      </c>
      <c r="F73" s="8">
        <v>73</v>
      </c>
      <c r="G73" s="8">
        <v>0</v>
      </c>
      <c r="H73" s="8">
        <v>10</v>
      </c>
      <c r="I73" s="8">
        <v>83</v>
      </c>
    </row>
    <row r="74" spans="1:9" x14ac:dyDescent="0.25">
      <c r="C74" s="4" t="s">
        <v>16</v>
      </c>
      <c r="D74" s="8">
        <v>3</v>
      </c>
      <c r="E74" s="8">
        <v>0</v>
      </c>
      <c r="F74" s="8">
        <v>3</v>
      </c>
      <c r="G74" s="8">
        <v>0</v>
      </c>
      <c r="H74" s="8">
        <v>0</v>
      </c>
      <c r="I74" s="8">
        <v>3</v>
      </c>
    </row>
    <row r="75" spans="1:9" x14ac:dyDescent="0.25">
      <c r="C75" s="4" t="s">
        <v>13</v>
      </c>
      <c r="D75" s="9">
        <v>125</v>
      </c>
      <c r="E75" s="9">
        <v>16</v>
      </c>
      <c r="F75" s="9">
        <v>128</v>
      </c>
      <c r="G75" s="9">
        <v>3</v>
      </c>
      <c r="H75" s="9">
        <v>10</v>
      </c>
      <c r="I75" s="9">
        <v>141</v>
      </c>
    </row>
    <row r="76" spans="1:9" x14ac:dyDescent="0.25">
      <c r="B76" s="4" t="s">
        <v>25</v>
      </c>
      <c r="D76" s="8">
        <v>403</v>
      </c>
      <c r="E76" s="8">
        <v>216</v>
      </c>
      <c r="F76" s="8">
        <v>531</v>
      </c>
      <c r="G76" s="8">
        <v>30</v>
      </c>
      <c r="H76" s="8">
        <v>58</v>
      </c>
      <c r="I76" s="8">
        <v>619</v>
      </c>
    </row>
    <row r="77" spans="1:9" x14ac:dyDescent="0.25">
      <c r="B77" s="4" t="s">
        <v>15</v>
      </c>
      <c r="C77" s="4" t="s">
        <v>10</v>
      </c>
      <c r="D77" s="8">
        <v>26</v>
      </c>
      <c r="E77" s="8">
        <v>33</v>
      </c>
      <c r="F77" s="8">
        <v>42</v>
      </c>
      <c r="G77" s="8">
        <v>11</v>
      </c>
      <c r="H77" s="8">
        <v>6</v>
      </c>
      <c r="I77" s="8">
        <v>59</v>
      </c>
    </row>
    <row r="78" spans="1:9" x14ac:dyDescent="0.25">
      <c r="C78" s="4" t="s">
        <v>11</v>
      </c>
      <c r="D78" s="8">
        <v>8</v>
      </c>
      <c r="E78" s="8">
        <v>0</v>
      </c>
      <c r="F78" s="8">
        <v>7</v>
      </c>
      <c r="G78" s="8">
        <v>1</v>
      </c>
      <c r="H78" s="8">
        <v>0</v>
      </c>
      <c r="I78" s="8">
        <v>8</v>
      </c>
    </row>
    <row r="79" spans="1:9" x14ac:dyDescent="0.25">
      <c r="C79" s="4" t="s">
        <v>12</v>
      </c>
      <c r="D79" s="8">
        <v>46</v>
      </c>
      <c r="E79" s="8">
        <v>72</v>
      </c>
      <c r="F79" s="8">
        <v>110</v>
      </c>
      <c r="G79" s="8">
        <v>6</v>
      </c>
      <c r="H79" s="8">
        <v>2</v>
      </c>
      <c r="I79" s="8">
        <v>118</v>
      </c>
    </row>
    <row r="80" spans="1:9" x14ac:dyDescent="0.25">
      <c r="C80" s="4" t="s">
        <v>16</v>
      </c>
      <c r="D80" s="8">
        <v>2</v>
      </c>
      <c r="E80" s="8">
        <v>0</v>
      </c>
      <c r="F80" s="8">
        <v>2</v>
      </c>
      <c r="G80" s="8">
        <v>0</v>
      </c>
      <c r="H80" s="8">
        <v>0</v>
      </c>
      <c r="I80" s="8">
        <v>2</v>
      </c>
    </row>
    <row r="81" spans="1:9" x14ac:dyDescent="0.25">
      <c r="C81" s="4" t="s">
        <v>13</v>
      </c>
      <c r="D81" s="9">
        <v>31</v>
      </c>
      <c r="E81" s="9">
        <v>9</v>
      </c>
      <c r="F81" s="9">
        <v>40</v>
      </c>
      <c r="G81" s="9">
        <v>0</v>
      </c>
      <c r="H81" s="9">
        <v>0</v>
      </c>
      <c r="I81" s="9">
        <v>40</v>
      </c>
    </row>
    <row r="82" spans="1:9" x14ac:dyDescent="0.25">
      <c r="B82" s="4" t="s">
        <v>25</v>
      </c>
      <c r="D82" s="8">
        <v>113</v>
      </c>
      <c r="E82" s="8">
        <v>114</v>
      </c>
      <c r="F82" s="8">
        <v>201</v>
      </c>
      <c r="G82" s="8">
        <v>18</v>
      </c>
      <c r="H82" s="8">
        <v>8</v>
      </c>
      <c r="I82" s="8">
        <v>227</v>
      </c>
    </row>
    <row r="83" spans="1:9" x14ac:dyDescent="0.25">
      <c r="A83" s="4" t="s">
        <v>26</v>
      </c>
      <c r="D83" s="8">
        <v>516</v>
      </c>
      <c r="E83" s="8">
        <v>330</v>
      </c>
      <c r="F83" s="8">
        <v>732</v>
      </c>
      <c r="G83" s="8">
        <v>48</v>
      </c>
      <c r="H83" s="8">
        <v>66</v>
      </c>
      <c r="I83" s="8">
        <v>846</v>
      </c>
    </row>
    <row r="85" spans="1:9" x14ac:dyDescent="0.25">
      <c r="A85" s="4" t="s">
        <v>22</v>
      </c>
      <c r="B85" s="4" t="s">
        <v>9</v>
      </c>
      <c r="C85" s="4" t="s">
        <v>10</v>
      </c>
      <c r="D85" s="8">
        <v>125</v>
      </c>
      <c r="E85" s="8">
        <v>101</v>
      </c>
      <c r="F85" s="8">
        <v>195</v>
      </c>
      <c r="G85" s="8">
        <v>6</v>
      </c>
      <c r="H85" s="8">
        <v>25</v>
      </c>
      <c r="I85" s="8">
        <v>226</v>
      </c>
    </row>
    <row r="86" spans="1:9" x14ac:dyDescent="0.25">
      <c r="C86" s="4" t="s">
        <v>11</v>
      </c>
      <c r="D86" s="8">
        <v>82</v>
      </c>
      <c r="E86" s="8">
        <v>68</v>
      </c>
      <c r="F86" s="8">
        <v>139</v>
      </c>
      <c r="G86" s="8">
        <v>4</v>
      </c>
      <c r="H86" s="8">
        <v>7</v>
      </c>
      <c r="I86" s="8">
        <v>150</v>
      </c>
    </row>
    <row r="87" spans="1:9" x14ac:dyDescent="0.25">
      <c r="C87" s="4" t="s">
        <v>12</v>
      </c>
      <c r="D87" s="8">
        <v>38</v>
      </c>
      <c r="E87" s="8">
        <v>77</v>
      </c>
      <c r="F87" s="8">
        <v>105</v>
      </c>
      <c r="G87" s="8">
        <v>6</v>
      </c>
      <c r="H87" s="8">
        <v>4</v>
      </c>
      <c r="I87" s="8">
        <v>115</v>
      </c>
    </row>
    <row r="88" spans="1:9" x14ac:dyDescent="0.25">
      <c r="C88" s="4" t="s">
        <v>16</v>
      </c>
      <c r="D88" s="8">
        <v>1</v>
      </c>
      <c r="E88" s="8">
        <v>0</v>
      </c>
      <c r="F88" s="8">
        <v>1</v>
      </c>
      <c r="G88" s="8">
        <v>0</v>
      </c>
      <c r="H88" s="8">
        <v>0</v>
      </c>
      <c r="I88" s="8">
        <v>1</v>
      </c>
    </row>
    <row r="89" spans="1:9" x14ac:dyDescent="0.25">
      <c r="C89" s="4" t="s">
        <v>13</v>
      </c>
      <c r="D89" s="9">
        <v>147</v>
      </c>
      <c r="E89" s="9">
        <v>39</v>
      </c>
      <c r="F89" s="9">
        <v>168</v>
      </c>
      <c r="G89" s="9">
        <v>7</v>
      </c>
      <c r="H89" s="9">
        <v>11</v>
      </c>
      <c r="I89" s="9">
        <v>186</v>
      </c>
    </row>
    <row r="90" spans="1:9" x14ac:dyDescent="0.25">
      <c r="B90" s="4" t="s">
        <v>25</v>
      </c>
      <c r="D90" s="8">
        <v>393</v>
      </c>
      <c r="E90" s="8">
        <v>285</v>
      </c>
      <c r="F90" s="8">
        <v>608</v>
      </c>
      <c r="G90" s="8">
        <v>23</v>
      </c>
      <c r="H90" s="8">
        <v>47</v>
      </c>
      <c r="I90" s="8">
        <v>678</v>
      </c>
    </row>
    <row r="91" spans="1:9" x14ac:dyDescent="0.25">
      <c r="B91" s="4" t="s">
        <v>15</v>
      </c>
      <c r="C91" s="4" t="s">
        <v>10</v>
      </c>
      <c r="D91" s="8">
        <v>2</v>
      </c>
      <c r="E91" s="8">
        <v>0</v>
      </c>
      <c r="F91" s="8">
        <v>2</v>
      </c>
      <c r="G91" s="8">
        <v>0</v>
      </c>
      <c r="H91" s="8">
        <v>0</v>
      </c>
      <c r="I91" s="8">
        <v>2</v>
      </c>
    </row>
    <row r="92" spans="1:9" x14ac:dyDescent="0.25">
      <c r="C92" s="4" t="s">
        <v>11</v>
      </c>
      <c r="D92" s="8">
        <v>2</v>
      </c>
      <c r="E92" s="8">
        <v>1</v>
      </c>
      <c r="F92" s="8">
        <v>3</v>
      </c>
      <c r="G92" s="8">
        <v>0</v>
      </c>
      <c r="H92" s="8">
        <v>0</v>
      </c>
      <c r="I92" s="8">
        <v>3</v>
      </c>
    </row>
    <row r="93" spans="1:9" x14ac:dyDescent="0.25">
      <c r="C93" s="4" t="s">
        <v>12</v>
      </c>
      <c r="D93" s="8">
        <v>44</v>
      </c>
      <c r="E93" s="8">
        <v>81</v>
      </c>
      <c r="F93" s="8">
        <v>118</v>
      </c>
      <c r="G93" s="8">
        <v>2</v>
      </c>
      <c r="H93" s="8">
        <v>5</v>
      </c>
      <c r="I93" s="8">
        <v>125</v>
      </c>
    </row>
    <row r="94" spans="1:9" x14ac:dyDescent="0.25">
      <c r="C94" s="4" t="s">
        <v>13</v>
      </c>
      <c r="D94" s="8">
        <v>1</v>
      </c>
      <c r="E94" s="8">
        <v>0</v>
      </c>
      <c r="F94" s="8">
        <v>1</v>
      </c>
      <c r="G94" s="8">
        <v>0</v>
      </c>
      <c r="H94" s="8">
        <v>0</v>
      </c>
      <c r="I94" s="8">
        <v>1</v>
      </c>
    </row>
    <row r="95" spans="1:9" x14ac:dyDescent="0.25">
      <c r="B95" s="4" t="s">
        <v>25</v>
      </c>
      <c r="D95" s="9">
        <v>49</v>
      </c>
      <c r="E95" s="9">
        <v>82</v>
      </c>
      <c r="F95" s="9">
        <v>124</v>
      </c>
      <c r="G95" s="9">
        <v>2</v>
      </c>
      <c r="H95" s="9">
        <v>5</v>
      </c>
      <c r="I95" s="9">
        <v>131</v>
      </c>
    </row>
    <row r="96" spans="1:9" x14ac:dyDescent="0.25">
      <c r="A96" s="4" t="s">
        <v>26</v>
      </c>
      <c r="D96" s="8">
        <v>442</v>
      </c>
      <c r="E96" s="8">
        <v>367</v>
      </c>
      <c r="F96" s="8">
        <v>732</v>
      </c>
      <c r="G96" s="8">
        <v>25</v>
      </c>
      <c r="H96" s="8">
        <v>52</v>
      </c>
      <c r="I96" s="8">
        <v>809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J96"/>
  <sheetViews>
    <sheetView workbookViewId="0"/>
  </sheetViews>
  <sheetFormatPr defaultRowHeight="15" x14ac:dyDescent="0.25"/>
  <cols>
    <col min="1" max="1" width="30.7109375" style="4" customWidth="1"/>
    <col min="2" max="2" width="11.140625" style="4" customWidth="1"/>
    <col min="3" max="3" width="21.85546875" style="4" customWidth="1"/>
    <col min="4" max="9" width="10.42578125" style="8" customWidth="1"/>
    <col min="10" max="10" width="9.140625" style="8"/>
    <col min="11" max="16384" width="9.140625" style="4"/>
  </cols>
  <sheetData>
    <row r="1" spans="1:9" x14ac:dyDescent="0.25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x14ac:dyDescent="0.25">
      <c r="A2" s="3" t="s">
        <v>8</v>
      </c>
      <c r="B2" s="3" t="s">
        <v>9</v>
      </c>
      <c r="C2" s="3" t="s">
        <v>10</v>
      </c>
      <c r="D2" s="5">
        <v>19</v>
      </c>
      <c r="E2" s="5">
        <v>26</v>
      </c>
      <c r="F2" s="5">
        <v>12</v>
      </c>
      <c r="G2" s="5">
        <v>27</v>
      </c>
      <c r="H2" s="5">
        <v>6</v>
      </c>
      <c r="I2" s="5">
        <v>45</v>
      </c>
    </row>
    <row r="3" spans="1:9" x14ac:dyDescent="0.25">
      <c r="A3" s="3"/>
      <c r="B3" s="3"/>
      <c r="C3" s="3" t="s">
        <v>11</v>
      </c>
      <c r="D3" s="5">
        <v>23</v>
      </c>
      <c r="E3" s="5">
        <v>10</v>
      </c>
      <c r="F3" s="5">
        <v>5</v>
      </c>
      <c r="G3" s="5">
        <v>22</v>
      </c>
      <c r="H3" s="5">
        <v>6</v>
      </c>
      <c r="I3" s="5">
        <v>33</v>
      </c>
    </row>
    <row r="4" spans="1:9" x14ac:dyDescent="0.25">
      <c r="A4" s="3"/>
      <c r="B4" s="3"/>
      <c r="C4" s="3" t="s">
        <v>12</v>
      </c>
      <c r="D4" s="5">
        <v>32</v>
      </c>
      <c r="E4" s="5">
        <v>31</v>
      </c>
      <c r="F4" s="5">
        <v>7</v>
      </c>
      <c r="G4" s="5">
        <v>47</v>
      </c>
      <c r="H4" s="5">
        <v>9</v>
      </c>
      <c r="I4" s="5">
        <v>63</v>
      </c>
    </row>
    <row r="5" spans="1:9" x14ac:dyDescent="0.25">
      <c r="A5" s="3"/>
      <c r="B5" s="3"/>
      <c r="C5" s="3" t="s">
        <v>13</v>
      </c>
      <c r="D5" s="6">
        <v>38</v>
      </c>
      <c r="E5" s="6">
        <v>9</v>
      </c>
      <c r="F5" s="6">
        <v>16</v>
      </c>
      <c r="G5" s="6">
        <v>21</v>
      </c>
      <c r="H5" s="6">
        <v>10</v>
      </c>
      <c r="I5" s="6">
        <v>47</v>
      </c>
    </row>
    <row r="6" spans="1:9" x14ac:dyDescent="0.25">
      <c r="A6" s="3"/>
      <c r="B6" s="3" t="s">
        <v>25</v>
      </c>
      <c r="C6" s="3"/>
      <c r="D6" s="5">
        <v>112</v>
      </c>
      <c r="E6" s="5">
        <v>76</v>
      </c>
      <c r="F6" s="5">
        <v>40</v>
      </c>
      <c r="G6" s="5">
        <v>117</v>
      </c>
      <c r="H6" s="5">
        <v>31</v>
      </c>
      <c r="I6" s="5">
        <v>188</v>
      </c>
    </row>
    <row r="7" spans="1:9" x14ac:dyDescent="0.25">
      <c r="A7" s="3"/>
      <c r="B7" s="3" t="s">
        <v>15</v>
      </c>
      <c r="C7" s="3" t="s">
        <v>10</v>
      </c>
      <c r="D7" s="5">
        <v>5</v>
      </c>
      <c r="E7" s="5">
        <v>5</v>
      </c>
      <c r="F7" s="5">
        <v>4</v>
      </c>
      <c r="G7" s="5">
        <v>6</v>
      </c>
      <c r="H7" s="5">
        <v>0</v>
      </c>
      <c r="I7" s="5">
        <v>10</v>
      </c>
    </row>
    <row r="8" spans="1:9" x14ac:dyDescent="0.25">
      <c r="A8" s="3"/>
      <c r="B8" s="3"/>
      <c r="C8" s="3" t="s">
        <v>11</v>
      </c>
      <c r="D8" s="5">
        <v>1</v>
      </c>
      <c r="E8" s="5">
        <v>0</v>
      </c>
      <c r="F8" s="5">
        <v>0</v>
      </c>
      <c r="G8" s="5">
        <v>1</v>
      </c>
      <c r="H8" s="5">
        <v>0</v>
      </c>
      <c r="I8" s="5">
        <v>1</v>
      </c>
    </row>
    <row r="9" spans="1:9" x14ac:dyDescent="0.25">
      <c r="A9" s="3"/>
      <c r="B9" s="3"/>
      <c r="C9" s="3" t="s">
        <v>12</v>
      </c>
      <c r="D9" s="5">
        <v>4</v>
      </c>
      <c r="E9" s="5">
        <v>14</v>
      </c>
      <c r="F9" s="5">
        <v>3</v>
      </c>
      <c r="G9" s="5">
        <v>15</v>
      </c>
      <c r="H9" s="5">
        <v>0</v>
      </c>
      <c r="I9" s="5">
        <v>18</v>
      </c>
    </row>
    <row r="10" spans="1:9" x14ac:dyDescent="0.25">
      <c r="A10" s="3"/>
      <c r="B10" s="3"/>
      <c r="C10" s="3" t="s">
        <v>13</v>
      </c>
      <c r="D10" s="6">
        <v>1</v>
      </c>
      <c r="E10" s="6">
        <v>2</v>
      </c>
      <c r="F10" s="6">
        <v>1</v>
      </c>
      <c r="G10" s="6">
        <v>2</v>
      </c>
      <c r="H10" s="6">
        <v>0</v>
      </c>
      <c r="I10" s="6">
        <v>3</v>
      </c>
    </row>
    <row r="11" spans="1:9" x14ac:dyDescent="0.25">
      <c r="A11" s="3"/>
      <c r="B11" s="3" t="s">
        <v>25</v>
      </c>
      <c r="C11" s="3"/>
      <c r="D11" s="5">
        <v>11</v>
      </c>
      <c r="E11" s="5">
        <v>21</v>
      </c>
      <c r="F11" s="5">
        <v>8</v>
      </c>
      <c r="G11" s="5">
        <v>24</v>
      </c>
      <c r="H11" s="5">
        <v>0</v>
      </c>
      <c r="I11" s="5">
        <v>32</v>
      </c>
    </row>
    <row r="12" spans="1:9" x14ac:dyDescent="0.25">
      <c r="A12" s="3" t="s">
        <v>26</v>
      </c>
      <c r="B12" s="3"/>
      <c r="C12" s="3"/>
      <c r="D12" s="5">
        <v>123</v>
      </c>
      <c r="E12" s="5">
        <v>97</v>
      </c>
      <c r="F12" s="5">
        <v>48</v>
      </c>
      <c r="G12" s="5">
        <v>141</v>
      </c>
      <c r="H12" s="5">
        <v>31</v>
      </c>
      <c r="I12" s="5">
        <v>220</v>
      </c>
    </row>
    <row r="13" spans="1:9" x14ac:dyDescent="0.25">
      <c r="A13" s="3"/>
      <c r="B13" s="3"/>
      <c r="C13" s="3"/>
      <c r="D13" s="5"/>
      <c r="E13" s="5"/>
      <c r="F13" s="5"/>
      <c r="G13" s="5"/>
      <c r="H13" s="5"/>
      <c r="I13" s="5"/>
    </row>
    <row r="14" spans="1:9" x14ac:dyDescent="0.25">
      <c r="A14" s="3" t="s">
        <v>14</v>
      </c>
      <c r="B14" s="3" t="s">
        <v>9</v>
      </c>
      <c r="C14" s="3" t="s">
        <v>10</v>
      </c>
      <c r="D14" s="5">
        <v>30</v>
      </c>
      <c r="E14" s="5">
        <v>36</v>
      </c>
      <c r="F14" s="5">
        <v>59</v>
      </c>
      <c r="G14" s="5">
        <v>5</v>
      </c>
      <c r="H14" s="5">
        <v>2</v>
      </c>
      <c r="I14" s="5">
        <v>66</v>
      </c>
    </row>
    <row r="15" spans="1:9" x14ac:dyDescent="0.25">
      <c r="A15" s="3"/>
      <c r="B15" s="3"/>
      <c r="C15" s="3" t="s">
        <v>11</v>
      </c>
      <c r="D15" s="5">
        <v>16</v>
      </c>
      <c r="E15" s="5">
        <v>8</v>
      </c>
      <c r="F15" s="5">
        <v>24</v>
      </c>
      <c r="G15" s="5">
        <v>0</v>
      </c>
      <c r="H15" s="5">
        <v>0</v>
      </c>
      <c r="I15" s="5">
        <v>24</v>
      </c>
    </row>
    <row r="16" spans="1:9" x14ac:dyDescent="0.25">
      <c r="A16" s="3"/>
      <c r="B16" s="3"/>
      <c r="C16" s="3" t="s">
        <v>12</v>
      </c>
      <c r="D16" s="5">
        <v>14</v>
      </c>
      <c r="E16" s="5">
        <v>21</v>
      </c>
      <c r="F16" s="5">
        <v>29</v>
      </c>
      <c r="G16" s="5">
        <v>6</v>
      </c>
      <c r="H16" s="5">
        <v>0</v>
      </c>
      <c r="I16" s="5">
        <v>35</v>
      </c>
    </row>
    <row r="17" spans="1:9" x14ac:dyDescent="0.25">
      <c r="A17" s="3"/>
      <c r="B17" s="3"/>
      <c r="C17" s="3" t="s">
        <v>13</v>
      </c>
      <c r="D17" s="6">
        <v>34</v>
      </c>
      <c r="E17" s="6">
        <v>17</v>
      </c>
      <c r="F17" s="6">
        <v>48</v>
      </c>
      <c r="G17" s="6">
        <v>1</v>
      </c>
      <c r="H17" s="6">
        <v>2</v>
      </c>
      <c r="I17" s="6">
        <v>51</v>
      </c>
    </row>
    <row r="18" spans="1:9" x14ac:dyDescent="0.25">
      <c r="A18" s="3"/>
      <c r="B18" s="3" t="s">
        <v>25</v>
      </c>
      <c r="C18" s="3"/>
      <c r="D18" s="5">
        <v>94</v>
      </c>
      <c r="E18" s="5">
        <v>82</v>
      </c>
      <c r="F18" s="5">
        <v>160</v>
      </c>
      <c r="G18" s="5">
        <v>12</v>
      </c>
      <c r="H18" s="5">
        <v>4</v>
      </c>
      <c r="I18" s="5">
        <v>176</v>
      </c>
    </row>
    <row r="19" spans="1:9" x14ac:dyDescent="0.25">
      <c r="A19" s="3"/>
      <c r="B19" s="3" t="s">
        <v>15</v>
      </c>
      <c r="C19" s="3" t="s">
        <v>10</v>
      </c>
      <c r="D19" s="5">
        <v>1</v>
      </c>
      <c r="E19" s="5">
        <v>1</v>
      </c>
      <c r="F19" s="5">
        <v>2</v>
      </c>
      <c r="G19" s="5">
        <v>0</v>
      </c>
      <c r="H19" s="5">
        <v>0</v>
      </c>
      <c r="I19" s="5">
        <v>2</v>
      </c>
    </row>
    <row r="20" spans="1:9" x14ac:dyDescent="0.25">
      <c r="A20" s="3"/>
      <c r="B20" s="3"/>
      <c r="C20" s="3" t="s">
        <v>12</v>
      </c>
      <c r="D20" s="5">
        <v>5</v>
      </c>
      <c r="E20" s="5">
        <v>7</v>
      </c>
      <c r="F20" s="5">
        <v>8</v>
      </c>
      <c r="G20" s="5">
        <v>3</v>
      </c>
      <c r="H20" s="5">
        <v>1</v>
      </c>
      <c r="I20" s="5">
        <v>12</v>
      </c>
    </row>
    <row r="21" spans="1:9" x14ac:dyDescent="0.25">
      <c r="A21" s="3"/>
      <c r="B21" s="3"/>
      <c r="C21" s="3" t="s">
        <v>13</v>
      </c>
      <c r="D21" s="6">
        <v>3</v>
      </c>
      <c r="E21" s="6">
        <v>0</v>
      </c>
      <c r="F21" s="6">
        <v>3</v>
      </c>
      <c r="G21" s="6">
        <v>0</v>
      </c>
      <c r="H21" s="6">
        <v>0</v>
      </c>
      <c r="I21" s="6">
        <v>3</v>
      </c>
    </row>
    <row r="22" spans="1:9" x14ac:dyDescent="0.25">
      <c r="A22" s="3"/>
      <c r="B22" s="3" t="s">
        <v>25</v>
      </c>
      <c r="C22" s="3"/>
      <c r="D22" s="5">
        <v>9</v>
      </c>
      <c r="E22" s="5">
        <v>8</v>
      </c>
      <c r="F22" s="5">
        <v>13</v>
      </c>
      <c r="G22" s="5">
        <v>3</v>
      </c>
      <c r="H22" s="5">
        <v>1</v>
      </c>
      <c r="I22" s="5">
        <v>17</v>
      </c>
    </row>
    <row r="23" spans="1:9" x14ac:dyDescent="0.25">
      <c r="A23" s="3" t="s">
        <v>26</v>
      </c>
      <c r="B23" s="3"/>
      <c r="C23" s="3"/>
      <c r="D23" s="5">
        <v>103</v>
      </c>
      <c r="E23" s="5">
        <v>90</v>
      </c>
      <c r="F23" s="5">
        <v>173</v>
      </c>
      <c r="G23" s="5">
        <v>15</v>
      </c>
      <c r="H23" s="5">
        <v>5</v>
      </c>
      <c r="I23" s="5">
        <v>193</v>
      </c>
    </row>
    <row r="24" spans="1:9" x14ac:dyDescent="0.25">
      <c r="A24" s="3"/>
      <c r="B24" s="3"/>
      <c r="C24" s="3"/>
      <c r="D24" s="5"/>
      <c r="E24" s="5"/>
      <c r="F24" s="5"/>
      <c r="G24" s="5"/>
      <c r="H24" s="5"/>
      <c r="I24" s="5"/>
    </row>
    <row r="25" spans="1:9" x14ac:dyDescent="0.25">
      <c r="A25" s="3" t="s">
        <v>17</v>
      </c>
      <c r="B25" s="3" t="s">
        <v>9</v>
      </c>
      <c r="C25" s="3" t="s">
        <v>10</v>
      </c>
      <c r="D25" s="5">
        <v>90</v>
      </c>
      <c r="E25" s="5">
        <v>51</v>
      </c>
      <c r="F25" s="5">
        <v>28</v>
      </c>
      <c r="G25" s="5">
        <v>81</v>
      </c>
      <c r="H25" s="5">
        <v>32</v>
      </c>
      <c r="I25" s="5">
        <v>141</v>
      </c>
    </row>
    <row r="26" spans="1:9" x14ac:dyDescent="0.25">
      <c r="A26" s="3"/>
      <c r="B26" s="3"/>
      <c r="C26" s="3" t="s">
        <v>11</v>
      </c>
      <c r="D26" s="5">
        <v>46</v>
      </c>
      <c r="E26" s="5">
        <v>41</v>
      </c>
      <c r="F26" s="5">
        <v>20</v>
      </c>
      <c r="G26" s="5">
        <v>52</v>
      </c>
      <c r="H26" s="5">
        <v>15</v>
      </c>
      <c r="I26" s="5">
        <v>87</v>
      </c>
    </row>
    <row r="27" spans="1:9" x14ac:dyDescent="0.25">
      <c r="A27" s="3"/>
      <c r="B27" s="3"/>
      <c r="C27" s="3" t="s">
        <v>12</v>
      </c>
      <c r="D27" s="5">
        <v>23</v>
      </c>
      <c r="E27" s="5">
        <v>42</v>
      </c>
      <c r="F27" s="5">
        <v>5</v>
      </c>
      <c r="G27" s="5">
        <v>53</v>
      </c>
      <c r="H27" s="5">
        <v>7</v>
      </c>
      <c r="I27" s="5">
        <v>65</v>
      </c>
    </row>
    <row r="28" spans="1:9" x14ac:dyDescent="0.25">
      <c r="A28" s="3"/>
      <c r="B28" s="3"/>
      <c r="C28" s="3" t="s">
        <v>16</v>
      </c>
      <c r="D28" s="5">
        <v>3</v>
      </c>
      <c r="E28" s="5">
        <v>0</v>
      </c>
      <c r="F28" s="5">
        <v>0</v>
      </c>
      <c r="G28" s="5">
        <v>3</v>
      </c>
      <c r="H28" s="5">
        <v>0</v>
      </c>
      <c r="I28" s="5">
        <v>3</v>
      </c>
    </row>
    <row r="29" spans="1:9" x14ac:dyDescent="0.25">
      <c r="A29" s="3"/>
      <c r="B29" s="3"/>
      <c r="C29" s="3" t="s">
        <v>13</v>
      </c>
      <c r="D29" s="6">
        <v>38</v>
      </c>
      <c r="E29" s="6">
        <v>17</v>
      </c>
      <c r="F29" s="6">
        <v>11</v>
      </c>
      <c r="G29" s="6">
        <v>30</v>
      </c>
      <c r="H29" s="6">
        <v>14</v>
      </c>
      <c r="I29" s="6">
        <v>55</v>
      </c>
    </row>
    <row r="30" spans="1:9" x14ac:dyDescent="0.25">
      <c r="A30" s="3"/>
      <c r="B30" s="3" t="s">
        <v>25</v>
      </c>
      <c r="C30" s="3"/>
      <c r="D30" s="5">
        <v>200</v>
      </c>
      <c r="E30" s="5">
        <v>151</v>
      </c>
      <c r="F30" s="5">
        <v>64</v>
      </c>
      <c r="G30" s="5">
        <v>219</v>
      </c>
      <c r="H30" s="5">
        <v>68</v>
      </c>
      <c r="I30" s="5">
        <v>351</v>
      </c>
    </row>
    <row r="31" spans="1:9" x14ac:dyDescent="0.25">
      <c r="A31" s="3"/>
      <c r="B31" s="3" t="s">
        <v>15</v>
      </c>
      <c r="C31" s="3" t="s">
        <v>10</v>
      </c>
      <c r="D31" s="5">
        <v>2</v>
      </c>
      <c r="E31" s="5">
        <v>3</v>
      </c>
      <c r="F31" s="5">
        <v>0</v>
      </c>
      <c r="G31" s="5">
        <v>4</v>
      </c>
      <c r="H31" s="5">
        <v>1</v>
      </c>
      <c r="I31" s="5">
        <v>5</v>
      </c>
    </row>
    <row r="32" spans="1:9" x14ac:dyDescent="0.25">
      <c r="A32" s="3"/>
      <c r="B32" s="3"/>
      <c r="C32" s="3" t="s">
        <v>12</v>
      </c>
      <c r="D32" s="5">
        <v>1</v>
      </c>
      <c r="E32" s="5">
        <v>1</v>
      </c>
      <c r="F32" s="5">
        <v>0</v>
      </c>
      <c r="G32" s="5">
        <v>1</v>
      </c>
      <c r="H32" s="5">
        <v>1</v>
      </c>
      <c r="I32" s="5">
        <v>2</v>
      </c>
    </row>
    <row r="33" spans="1:9" x14ac:dyDescent="0.25">
      <c r="A33" s="3"/>
      <c r="B33" s="3"/>
      <c r="C33" s="3" t="s">
        <v>16</v>
      </c>
      <c r="D33" s="6">
        <v>32</v>
      </c>
      <c r="E33" s="6">
        <v>44</v>
      </c>
      <c r="F33" s="6">
        <v>10</v>
      </c>
      <c r="G33" s="6">
        <v>64</v>
      </c>
      <c r="H33" s="6">
        <v>2</v>
      </c>
      <c r="I33" s="6">
        <v>76</v>
      </c>
    </row>
    <row r="34" spans="1:9" x14ac:dyDescent="0.25">
      <c r="A34" s="3"/>
      <c r="B34" s="3" t="s">
        <v>25</v>
      </c>
      <c r="C34" s="3"/>
      <c r="D34" s="5">
        <v>35</v>
      </c>
      <c r="E34" s="5">
        <v>48</v>
      </c>
      <c r="F34" s="5">
        <v>10</v>
      </c>
      <c r="G34" s="5">
        <v>69</v>
      </c>
      <c r="H34" s="5">
        <v>4</v>
      </c>
      <c r="I34" s="5">
        <v>83</v>
      </c>
    </row>
    <row r="35" spans="1:9" x14ac:dyDescent="0.25">
      <c r="A35" s="3" t="s">
        <v>26</v>
      </c>
      <c r="B35" s="3"/>
      <c r="C35" s="3"/>
      <c r="D35" s="5">
        <v>235</v>
      </c>
      <c r="E35" s="5">
        <v>199</v>
      </c>
      <c r="F35" s="5">
        <v>74</v>
      </c>
      <c r="G35" s="5">
        <v>288</v>
      </c>
      <c r="H35" s="5">
        <v>72</v>
      </c>
      <c r="I35" s="5">
        <v>434</v>
      </c>
    </row>
    <row r="36" spans="1:9" x14ac:dyDescent="0.25">
      <c r="A36" s="3"/>
      <c r="B36" s="3"/>
      <c r="C36" s="3"/>
      <c r="D36" s="5"/>
      <c r="E36" s="5"/>
      <c r="F36" s="5"/>
      <c r="G36" s="5"/>
      <c r="H36" s="5"/>
      <c r="I36" s="5"/>
    </row>
    <row r="37" spans="1:9" x14ac:dyDescent="0.25">
      <c r="A37" s="3" t="s">
        <v>18</v>
      </c>
      <c r="B37" s="3" t="s">
        <v>9</v>
      </c>
      <c r="C37" s="3" t="s">
        <v>10</v>
      </c>
      <c r="D37" s="5">
        <v>205</v>
      </c>
      <c r="E37" s="5">
        <v>113</v>
      </c>
      <c r="F37" s="5">
        <v>251</v>
      </c>
      <c r="G37" s="5">
        <v>12</v>
      </c>
      <c r="H37" s="5">
        <v>55</v>
      </c>
      <c r="I37" s="5">
        <v>318</v>
      </c>
    </row>
    <row r="38" spans="1:9" x14ac:dyDescent="0.25">
      <c r="A38" s="3"/>
      <c r="B38" s="3"/>
      <c r="C38" s="3" t="s">
        <v>11</v>
      </c>
      <c r="D38" s="5">
        <v>171</v>
      </c>
      <c r="E38" s="5">
        <v>76</v>
      </c>
      <c r="F38" s="5">
        <v>220</v>
      </c>
      <c r="G38" s="5">
        <v>8</v>
      </c>
      <c r="H38" s="5">
        <v>19</v>
      </c>
      <c r="I38" s="5">
        <v>247</v>
      </c>
    </row>
    <row r="39" spans="1:9" x14ac:dyDescent="0.25">
      <c r="A39" s="3"/>
      <c r="B39" s="3"/>
      <c r="C39" s="3" t="s">
        <v>12</v>
      </c>
      <c r="D39" s="5">
        <v>44</v>
      </c>
      <c r="E39" s="5">
        <v>60</v>
      </c>
      <c r="F39" s="5">
        <v>91</v>
      </c>
      <c r="G39" s="5">
        <v>7</v>
      </c>
      <c r="H39" s="5">
        <v>6</v>
      </c>
      <c r="I39" s="5">
        <v>104</v>
      </c>
    </row>
    <row r="40" spans="1:9" x14ac:dyDescent="0.25">
      <c r="A40" s="3"/>
      <c r="B40" s="3"/>
      <c r="C40" s="3" t="s">
        <v>16</v>
      </c>
      <c r="D40" s="5">
        <v>18</v>
      </c>
      <c r="E40" s="5">
        <v>31</v>
      </c>
      <c r="F40" s="5">
        <v>48</v>
      </c>
      <c r="G40" s="5">
        <v>0</v>
      </c>
      <c r="H40" s="5">
        <v>1</v>
      </c>
      <c r="I40" s="5">
        <v>49</v>
      </c>
    </row>
    <row r="41" spans="1:9" x14ac:dyDescent="0.25">
      <c r="A41" s="3"/>
      <c r="B41" s="3"/>
      <c r="C41" s="3" t="s">
        <v>13</v>
      </c>
      <c r="D41" s="6">
        <v>283</v>
      </c>
      <c r="E41" s="6">
        <v>45</v>
      </c>
      <c r="F41" s="6">
        <v>300</v>
      </c>
      <c r="G41" s="6">
        <v>8</v>
      </c>
      <c r="H41" s="6">
        <v>20</v>
      </c>
      <c r="I41" s="6">
        <v>328</v>
      </c>
    </row>
    <row r="42" spans="1:9" x14ac:dyDescent="0.25">
      <c r="A42" s="3"/>
      <c r="B42" s="3" t="s">
        <v>25</v>
      </c>
      <c r="C42" s="3"/>
      <c r="D42" s="5">
        <v>721</v>
      </c>
      <c r="E42" s="5">
        <v>325</v>
      </c>
      <c r="F42" s="5">
        <v>910</v>
      </c>
      <c r="G42" s="5">
        <v>35</v>
      </c>
      <c r="H42" s="5">
        <v>101</v>
      </c>
      <c r="I42" s="5">
        <v>1046</v>
      </c>
    </row>
    <row r="43" spans="1:9" x14ac:dyDescent="0.25">
      <c r="A43" s="3"/>
      <c r="B43" s="3" t="s">
        <v>15</v>
      </c>
      <c r="C43" s="3" t="s">
        <v>10</v>
      </c>
      <c r="D43" s="5">
        <v>1</v>
      </c>
      <c r="E43" s="5">
        <v>2</v>
      </c>
      <c r="F43" s="5">
        <v>2</v>
      </c>
      <c r="G43" s="5">
        <v>0</v>
      </c>
      <c r="H43" s="5">
        <v>1</v>
      </c>
      <c r="I43" s="5">
        <v>3</v>
      </c>
    </row>
    <row r="44" spans="1:9" x14ac:dyDescent="0.25">
      <c r="A44" s="3"/>
      <c r="B44" s="3"/>
      <c r="C44" s="3" t="s">
        <v>12</v>
      </c>
      <c r="D44" s="5">
        <v>2</v>
      </c>
      <c r="E44" s="5">
        <v>8</v>
      </c>
      <c r="F44" s="5">
        <v>8</v>
      </c>
      <c r="G44" s="5">
        <v>1</v>
      </c>
      <c r="H44" s="5">
        <v>1</v>
      </c>
      <c r="I44" s="5">
        <v>10</v>
      </c>
    </row>
    <row r="45" spans="1:9" x14ac:dyDescent="0.25">
      <c r="A45" s="3"/>
      <c r="B45" s="3"/>
      <c r="C45" s="3" t="s">
        <v>16</v>
      </c>
      <c r="D45" s="5">
        <v>39</v>
      </c>
      <c r="E45" s="5">
        <v>73</v>
      </c>
      <c r="F45" s="5">
        <v>97</v>
      </c>
      <c r="G45" s="5">
        <v>13</v>
      </c>
      <c r="H45" s="5">
        <v>2</v>
      </c>
      <c r="I45" s="5">
        <v>112</v>
      </c>
    </row>
    <row r="46" spans="1:9" x14ac:dyDescent="0.25">
      <c r="A46" s="3"/>
      <c r="B46" s="3"/>
      <c r="C46" s="3" t="s">
        <v>13</v>
      </c>
      <c r="D46" s="6">
        <v>2</v>
      </c>
      <c r="E46" s="6">
        <v>0</v>
      </c>
      <c r="F46" s="6">
        <v>2</v>
      </c>
      <c r="G46" s="6">
        <v>0</v>
      </c>
      <c r="H46" s="6">
        <v>0</v>
      </c>
      <c r="I46" s="6">
        <v>2</v>
      </c>
    </row>
    <row r="47" spans="1:9" x14ac:dyDescent="0.25">
      <c r="A47" s="3"/>
      <c r="B47" s="3" t="s">
        <v>25</v>
      </c>
      <c r="C47" s="3"/>
      <c r="D47" s="5">
        <v>44</v>
      </c>
      <c r="E47" s="5">
        <v>83</v>
      </c>
      <c r="F47" s="5">
        <v>109</v>
      </c>
      <c r="G47" s="5">
        <v>14</v>
      </c>
      <c r="H47" s="5">
        <v>4</v>
      </c>
      <c r="I47" s="5">
        <v>127</v>
      </c>
    </row>
    <row r="48" spans="1:9" x14ac:dyDescent="0.25">
      <c r="A48" s="3" t="s">
        <v>26</v>
      </c>
      <c r="B48" s="3"/>
      <c r="C48" s="3"/>
      <c r="D48" s="5">
        <v>765</v>
      </c>
      <c r="E48" s="5">
        <v>408</v>
      </c>
      <c r="F48" s="5">
        <v>1019</v>
      </c>
      <c r="G48" s="5">
        <v>49</v>
      </c>
      <c r="H48" s="5">
        <v>105</v>
      </c>
      <c r="I48" s="5">
        <v>1173</v>
      </c>
    </row>
    <row r="49" spans="1:9" x14ac:dyDescent="0.25">
      <c r="A49" s="3"/>
      <c r="B49" s="3"/>
      <c r="C49" s="3"/>
      <c r="D49" s="5"/>
      <c r="E49" s="5"/>
      <c r="F49" s="5"/>
      <c r="G49" s="5"/>
      <c r="H49" s="5"/>
      <c r="I49" s="5"/>
    </row>
    <row r="50" spans="1:9" x14ac:dyDescent="0.25">
      <c r="A50" s="3" t="s">
        <v>19</v>
      </c>
      <c r="B50" s="3" t="s">
        <v>9</v>
      </c>
      <c r="C50" s="3" t="s">
        <v>10</v>
      </c>
      <c r="D50" s="5">
        <v>11</v>
      </c>
      <c r="E50" s="5">
        <v>25</v>
      </c>
      <c r="F50" s="5">
        <v>31</v>
      </c>
      <c r="G50" s="5">
        <v>2</v>
      </c>
      <c r="H50" s="5">
        <v>3</v>
      </c>
      <c r="I50" s="5">
        <v>36</v>
      </c>
    </row>
    <row r="51" spans="1:9" x14ac:dyDescent="0.25">
      <c r="A51" s="3"/>
      <c r="B51" s="3"/>
      <c r="C51" s="3" t="s">
        <v>11</v>
      </c>
      <c r="D51" s="5">
        <v>12</v>
      </c>
      <c r="E51" s="5">
        <v>10</v>
      </c>
      <c r="F51" s="5">
        <v>20</v>
      </c>
      <c r="G51" s="5">
        <v>1</v>
      </c>
      <c r="H51" s="5">
        <v>1</v>
      </c>
      <c r="I51" s="5">
        <v>22</v>
      </c>
    </row>
    <row r="52" spans="1:9" x14ac:dyDescent="0.25">
      <c r="A52" s="3"/>
      <c r="B52" s="3"/>
      <c r="C52" s="3" t="s">
        <v>12</v>
      </c>
      <c r="D52" s="5">
        <v>11</v>
      </c>
      <c r="E52" s="5">
        <v>39</v>
      </c>
      <c r="F52" s="5">
        <v>49</v>
      </c>
      <c r="G52" s="5">
        <v>1</v>
      </c>
      <c r="H52" s="5">
        <v>0</v>
      </c>
      <c r="I52" s="5">
        <v>50</v>
      </c>
    </row>
    <row r="53" spans="1:9" x14ac:dyDescent="0.25">
      <c r="A53" s="3"/>
      <c r="B53" s="3"/>
      <c r="C53" s="3" t="s">
        <v>13</v>
      </c>
      <c r="D53" s="6">
        <v>17</v>
      </c>
      <c r="E53" s="6">
        <v>16</v>
      </c>
      <c r="F53" s="6">
        <v>32</v>
      </c>
      <c r="G53" s="6">
        <v>0</v>
      </c>
      <c r="H53" s="6">
        <v>1</v>
      </c>
      <c r="I53" s="6">
        <v>33</v>
      </c>
    </row>
    <row r="54" spans="1:9" x14ac:dyDescent="0.25">
      <c r="A54" s="3"/>
      <c r="B54" s="3" t="s">
        <v>25</v>
      </c>
      <c r="C54" s="3"/>
      <c r="D54" s="5">
        <v>51</v>
      </c>
      <c r="E54" s="5">
        <v>90</v>
      </c>
      <c r="F54" s="5">
        <v>132</v>
      </c>
      <c r="G54" s="5">
        <v>4</v>
      </c>
      <c r="H54" s="5">
        <v>5</v>
      </c>
      <c r="I54" s="5">
        <v>141</v>
      </c>
    </row>
    <row r="55" spans="1:9" x14ac:dyDescent="0.25">
      <c r="A55" s="3"/>
      <c r="B55" s="3" t="s">
        <v>15</v>
      </c>
      <c r="C55" s="3" t="s">
        <v>10</v>
      </c>
      <c r="D55" s="5">
        <v>0</v>
      </c>
      <c r="E55" s="5">
        <v>2</v>
      </c>
      <c r="F55" s="5">
        <v>1</v>
      </c>
      <c r="G55" s="5">
        <v>0</v>
      </c>
      <c r="H55" s="5">
        <v>1</v>
      </c>
      <c r="I55" s="5">
        <v>2</v>
      </c>
    </row>
    <row r="56" spans="1:9" x14ac:dyDescent="0.25">
      <c r="A56" s="3"/>
      <c r="B56" s="3"/>
      <c r="C56" s="3" t="s">
        <v>12</v>
      </c>
      <c r="D56" s="5">
        <v>15</v>
      </c>
      <c r="E56" s="5">
        <v>34</v>
      </c>
      <c r="F56" s="5">
        <v>42</v>
      </c>
      <c r="G56" s="5">
        <v>6</v>
      </c>
      <c r="H56" s="5">
        <v>1</v>
      </c>
      <c r="I56" s="5">
        <v>49</v>
      </c>
    </row>
    <row r="57" spans="1:9" x14ac:dyDescent="0.25">
      <c r="A57" s="3"/>
      <c r="B57" s="3"/>
      <c r="C57" s="3" t="s">
        <v>13</v>
      </c>
      <c r="D57" s="6">
        <v>1</v>
      </c>
      <c r="E57" s="6">
        <v>2</v>
      </c>
      <c r="F57" s="6">
        <v>3</v>
      </c>
      <c r="G57" s="6">
        <v>0</v>
      </c>
      <c r="H57" s="6">
        <v>0</v>
      </c>
      <c r="I57" s="6">
        <v>3</v>
      </c>
    </row>
    <row r="58" spans="1:9" x14ac:dyDescent="0.25">
      <c r="A58" s="3"/>
      <c r="B58" s="3" t="s">
        <v>25</v>
      </c>
      <c r="C58" s="3"/>
      <c r="D58" s="5">
        <v>16</v>
      </c>
      <c r="E58" s="5">
        <v>38</v>
      </c>
      <c r="F58" s="5">
        <v>46</v>
      </c>
      <c r="G58" s="5">
        <v>6</v>
      </c>
      <c r="H58" s="5">
        <v>2</v>
      </c>
      <c r="I58" s="5">
        <v>54</v>
      </c>
    </row>
    <row r="59" spans="1:9" x14ac:dyDescent="0.25">
      <c r="A59" s="3" t="s">
        <v>26</v>
      </c>
      <c r="B59" s="3"/>
      <c r="C59" s="3"/>
      <c r="D59" s="5">
        <v>67</v>
      </c>
      <c r="E59" s="5">
        <v>128</v>
      </c>
      <c r="F59" s="5">
        <v>178</v>
      </c>
      <c r="G59" s="5">
        <v>10</v>
      </c>
      <c r="H59" s="5">
        <v>7</v>
      </c>
      <c r="I59" s="5">
        <v>195</v>
      </c>
    </row>
    <row r="60" spans="1:9" x14ac:dyDescent="0.25">
      <c r="A60" s="3"/>
      <c r="B60" s="3"/>
      <c r="C60" s="3"/>
      <c r="D60" s="5"/>
      <c r="E60" s="5"/>
      <c r="F60" s="5"/>
      <c r="G60" s="5"/>
      <c r="H60" s="5"/>
      <c r="I60" s="5"/>
    </row>
    <row r="61" spans="1:9" x14ac:dyDescent="0.25">
      <c r="A61" s="3" t="s">
        <v>20</v>
      </c>
      <c r="B61" s="3" t="s">
        <v>9</v>
      </c>
      <c r="C61" s="3" t="s">
        <v>10</v>
      </c>
      <c r="D61" s="5">
        <v>26</v>
      </c>
      <c r="E61" s="5">
        <v>30</v>
      </c>
      <c r="F61" s="5">
        <v>9</v>
      </c>
      <c r="G61" s="5">
        <v>37</v>
      </c>
      <c r="H61" s="5">
        <v>10</v>
      </c>
      <c r="I61" s="5">
        <v>56</v>
      </c>
    </row>
    <row r="62" spans="1:9" x14ac:dyDescent="0.25">
      <c r="A62" s="3"/>
      <c r="B62" s="3"/>
      <c r="C62" s="3" t="s">
        <v>11</v>
      </c>
      <c r="D62" s="5">
        <v>19</v>
      </c>
      <c r="E62" s="5">
        <v>2</v>
      </c>
      <c r="F62" s="5">
        <v>3</v>
      </c>
      <c r="G62" s="5">
        <v>14</v>
      </c>
      <c r="H62" s="5">
        <v>4</v>
      </c>
      <c r="I62" s="5">
        <v>21</v>
      </c>
    </row>
    <row r="63" spans="1:9" x14ac:dyDescent="0.25">
      <c r="A63" s="3"/>
      <c r="B63" s="3"/>
      <c r="C63" s="3" t="s">
        <v>12</v>
      </c>
      <c r="D63" s="5">
        <v>9</v>
      </c>
      <c r="E63" s="5">
        <v>8</v>
      </c>
      <c r="F63" s="5">
        <v>3</v>
      </c>
      <c r="G63" s="5">
        <v>14</v>
      </c>
      <c r="H63" s="5">
        <v>0</v>
      </c>
      <c r="I63" s="5">
        <v>17</v>
      </c>
    </row>
    <row r="64" spans="1:9" x14ac:dyDescent="0.25">
      <c r="A64" s="3"/>
      <c r="B64" s="3"/>
      <c r="C64" s="3" t="s">
        <v>13</v>
      </c>
      <c r="D64" s="6">
        <v>10</v>
      </c>
      <c r="E64" s="6">
        <v>7</v>
      </c>
      <c r="F64" s="6">
        <v>4</v>
      </c>
      <c r="G64" s="6">
        <v>9</v>
      </c>
      <c r="H64" s="6">
        <v>4</v>
      </c>
      <c r="I64" s="6">
        <v>17</v>
      </c>
    </row>
    <row r="65" spans="1:9" x14ac:dyDescent="0.25">
      <c r="A65" s="3"/>
      <c r="B65" s="3" t="s">
        <v>25</v>
      </c>
      <c r="C65" s="3"/>
      <c r="D65" s="5">
        <v>64</v>
      </c>
      <c r="E65" s="5">
        <v>47</v>
      </c>
      <c r="F65" s="5">
        <v>19</v>
      </c>
      <c r="G65" s="5">
        <v>74</v>
      </c>
      <c r="H65" s="5">
        <v>18</v>
      </c>
      <c r="I65" s="5">
        <v>111</v>
      </c>
    </row>
    <row r="66" spans="1:9" x14ac:dyDescent="0.25">
      <c r="A66" s="3"/>
      <c r="B66" s="3" t="s">
        <v>15</v>
      </c>
      <c r="C66" s="3" t="s">
        <v>12</v>
      </c>
      <c r="D66" s="5">
        <v>5</v>
      </c>
      <c r="E66" s="5">
        <v>18</v>
      </c>
      <c r="F66" s="5">
        <v>3</v>
      </c>
      <c r="G66" s="5">
        <v>20</v>
      </c>
      <c r="H66" s="5">
        <v>0</v>
      </c>
      <c r="I66" s="5">
        <v>23</v>
      </c>
    </row>
    <row r="67" spans="1:9" x14ac:dyDescent="0.25">
      <c r="A67" s="3" t="s">
        <v>26</v>
      </c>
      <c r="B67" s="3"/>
      <c r="C67" s="3"/>
      <c r="D67" s="5">
        <v>69</v>
      </c>
      <c r="E67" s="5">
        <v>65</v>
      </c>
      <c r="F67" s="5">
        <v>22</v>
      </c>
      <c r="G67" s="5">
        <v>94</v>
      </c>
      <c r="H67" s="5">
        <v>18</v>
      </c>
      <c r="I67" s="5">
        <v>134</v>
      </c>
    </row>
    <row r="68" spans="1:9" x14ac:dyDescent="0.25">
      <c r="A68" s="3"/>
      <c r="B68" s="3"/>
      <c r="C68" s="3"/>
      <c r="D68" s="5"/>
      <c r="E68" s="5"/>
      <c r="F68" s="5"/>
      <c r="G68" s="5"/>
      <c r="H68" s="5"/>
      <c r="I68" s="5"/>
    </row>
    <row r="69" spans="1:9" x14ac:dyDescent="0.25">
      <c r="A69" s="3" t="s">
        <v>21</v>
      </c>
      <c r="B69" s="3" t="s">
        <v>9</v>
      </c>
      <c r="C69" s="3" t="s">
        <v>10</v>
      </c>
      <c r="D69" s="5">
        <v>142</v>
      </c>
      <c r="E69" s="5">
        <v>85</v>
      </c>
      <c r="F69" s="5">
        <v>183</v>
      </c>
      <c r="G69" s="5">
        <v>14</v>
      </c>
      <c r="H69" s="5">
        <v>30</v>
      </c>
      <c r="I69" s="5">
        <v>227</v>
      </c>
    </row>
    <row r="70" spans="1:9" x14ac:dyDescent="0.25">
      <c r="A70" s="3"/>
      <c r="B70" s="3"/>
      <c r="C70" s="3" t="s">
        <v>11</v>
      </c>
      <c r="D70" s="5">
        <v>104</v>
      </c>
      <c r="E70" s="5">
        <v>74</v>
      </c>
      <c r="F70" s="5">
        <v>154</v>
      </c>
      <c r="G70" s="5">
        <v>12</v>
      </c>
      <c r="H70" s="5">
        <v>12</v>
      </c>
      <c r="I70" s="5">
        <v>178</v>
      </c>
    </row>
    <row r="71" spans="1:9" x14ac:dyDescent="0.25">
      <c r="A71" s="3"/>
      <c r="B71" s="3"/>
      <c r="C71" s="3" t="s">
        <v>12</v>
      </c>
      <c r="D71" s="5">
        <v>32</v>
      </c>
      <c r="E71" s="5">
        <v>50</v>
      </c>
      <c r="F71" s="5">
        <v>69</v>
      </c>
      <c r="G71" s="5">
        <v>2</v>
      </c>
      <c r="H71" s="5">
        <v>11</v>
      </c>
      <c r="I71" s="5">
        <v>82</v>
      </c>
    </row>
    <row r="72" spans="1:9" x14ac:dyDescent="0.25">
      <c r="A72" s="3"/>
      <c r="B72" s="3"/>
      <c r="C72" s="3" t="s">
        <v>16</v>
      </c>
      <c r="D72" s="5">
        <v>3</v>
      </c>
      <c r="E72" s="5">
        <v>0</v>
      </c>
      <c r="F72" s="5">
        <v>3</v>
      </c>
      <c r="G72" s="5">
        <v>0</v>
      </c>
      <c r="H72" s="5">
        <v>0</v>
      </c>
      <c r="I72" s="5">
        <v>3</v>
      </c>
    </row>
    <row r="73" spans="1:9" x14ac:dyDescent="0.25">
      <c r="A73" s="3"/>
      <c r="B73" s="3"/>
      <c r="C73" s="3" t="s">
        <v>13</v>
      </c>
      <c r="D73" s="6">
        <v>134</v>
      </c>
      <c r="E73" s="6">
        <v>22</v>
      </c>
      <c r="F73" s="6">
        <v>139</v>
      </c>
      <c r="G73" s="6">
        <v>4</v>
      </c>
      <c r="H73" s="6">
        <v>13</v>
      </c>
      <c r="I73" s="6">
        <v>156</v>
      </c>
    </row>
    <row r="74" spans="1:9" x14ac:dyDescent="0.25">
      <c r="A74" s="3"/>
      <c r="B74" s="3" t="s">
        <v>25</v>
      </c>
      <c r="C74" s="3"/>
      <c r="D74" s="5">
        <v>415</v>
      </c>
      <c r="E74" s="5">
        <v>231</v>
      </c>
      <c r="F74" s="5">
        <v>548</v>
      </c>
      <c r="G74" s="5">
        <v>32</v>
      </c>
      <c r="H74" s="5">
        <v>66</v>
      </c>
      <c r="I74" s="5">
        <v>646</v>
      </c>
    </row>
    <row r="75" spans="1:9" x14ac:dyDescent="0.25">
      <c r="A75" s="3"/>
      <c r="B75" s="3" t="s">
        <v>15</v>
      </c>
      <c r="C75" s="3" t="s">
        <v>10</v>
      </c>
      <c r="D75" s="5">
        <v>29</v>
      </c>
      <c r="E75" s="5">
        <v>29</v>
      </c>
      <c r="F75" s="5">
        <v>41</v>
      </c>
      <c r="G75" s="5">
        <v>11</v>
      </c>
      <c r="H75" s="5">
        <v>6</v>
      </c>
      <c r="I75" s="5">
        <v>58</v>
      </c>
    </row>
    <row r="76" spans="1:9" x14ac:dyDescent="0.25">
      <c r="A76" s="3"/>
      <c r="B76" s="3"/>
      <c r="C76" s="3" t="s">
        <v>11</v>
      </c>
      <c r="D76" s="5">
        <v>6</v>
      </c>
      <c r="E76" s="5">
        <v>0</v>
      </c>
      <c r="F76" s="5">
        <v>6</v>
      </c>
      <c r="G76" s="5">
        <v>0</v>
      </c>
      <c r="H76" s="5">
        <v>0</v>
      </c>
      <c r="I76" s="5">
        <v>6</v>
      </c>
    </row>
    <row r="77" spans="1:9" x14ac:dyDescent="0.25">
      <c r="A77" s="3"/>
      <c r="B77" s="3"/>
      <c r="C77" s="3" t="s">
        <v>12</v>
      </c>
      <c r="D77" s="5">
        <v>50</v>
      </c>
      <c r="E77" s="5">
        <v>81</v>
      </c>
      <c r="F77" s="5">
        <v>126</v>
      </c>
      <c r="G77" s="5">
        <v>4</v>
      </c>
      <c r="H77" s="5">
        <v>1</v>
      </c>
      <c r="I77" s="5">
        <v>131</v>
      </c>
    </row>
    <row r="78" spans="1:9" x14ac:dyDescent="0.25">
      <c r="A78" s="3"/>
      <c r="B78" s="3"/>
      <c r="C78" s="3" t="s">
        <v>16</v>
      </c>
      <c r="D78" s="5">
        <v>3</v>
      </c>
      <c r="E78" s="5">
        <v>0</v>
      </c>
      <c r="F78" s="5">
        <v>3</v>
      </c>
      <c r="G78" s="5">
        <v>0</v>
      </c>
      <c r="H78" s="5">
        <v>0</v>
      </c>
      <c r="I78" s="5">
        <v>3</v>
      </c>
    </row>
    <row r="79" spans="1:9" x14ac:dyDescent="0.25">
      <c r="A79" s="3"/>
      <c r="B79" s="3"/>
      <c r="C79" s="3" t="s">
        <v>13</v>
      </c>
      <c r="D79" s="6">
        <v>35</v>
      </c>
      <c r="E79" s="6">
        <v>12</v>
      </c>
      <c r="F79" s="6">
        <v>47</v>
      </c>
      <c r="G79" s="6">
        <v>0</v>
      </c>
      <c r="H79" s="6">
        <v>0</v>
      </c>
      <c r="I79" s="6">
        <v>47</v>
      </c>
    </row>
    <row r="80" spans="1:9" x14ac:dyDescent="0.25">
      <c r="A80" s="3"/>
      <c r="B80" s="3" t="s">
        <v>25</v>
      </c>
      <c r="C80" s="3"/>
      <c r="D80" s="5">
        <v>123</v>
      </c>
      <c r="E80" s="5">
        <v>122</v>
      </c>
      <c r="F80" s="5">
        <v>223</v>
      </c>
      <c r="G80" s="5">
        <v>15</v>
      </c>
      <c r="H80" s="5">
        <v>7</v>
      </c>
      <c r="I80" s="5">
        <v>245</v>
      </c>
    </row>
    <row r="81" spans="1:9" x14ac:dyDescent="0.25">
      <c r="A81" s="3" t="s">
        <v>26</v>
      </c>
      <c r="B81" s="3"/>
      <c r="C81" s="3"/>
      <c r="D81" s="5">
        <v>538</v>
      </c>
      <c r="E81" s="5">
        <v>353</v>
      </c>
      <c r="F81" s="5">
        <v>771</v>
      </c>
      <c r="G81" s="5">
        <v>47</v>
      </c>
      <c r="H81" s="5">
        <v>73</v>
      </c>
      <c r="I81" s="5">
        <v>891</v>
      </c>
    </row>
    <row r="82" spans="1:9" x14ac:dyDescent="0.25">
      <c r="A82" s="3"/>
      <c r="B82" s="3"/>
      <c r="C82" s="3"/>
      <c r="D82" s="5"/>
      <c r="E82" s="5"/>
      <c r="F82" s="5"/>
      <c r="G82" s="5"/>
      <c r="H82" s="5"/>
      <c r="I82" s="5"/>
    </row>
    <row r="83" spans="1:9" x14ac:dyDescent="0.25">
      <c r="A83" s="3" t="s">
        <v>22</v>
      </c>
      <c r="B83" s="3" t="s">
        <v>9</v>
      </c>
      <c r="C83" s="3" t="s">
        <v>10</v>
      </c>
      <c r="D83" s="5">
        <v>143</v>
      </c>
      <c r="E83" s="5">
        <v>104</v>
      </c>
      <c r="F83" s="5">
        <v>213</v>
      </c>
      <c r="G83" s="5">
        <v>9</v>
      </c>
      <c r="H83" s="5">
        <v>25</v>
      </c>
      <c r="I83" s="5">
        <v>247</v>
      </c>
    </row>
    <row r="84" spans="1:9" x14ac:dyDescent="0.25">
      <c r="A84" s="3"/>
      <c r="B84" s="3"/>
      <c r="C84" s="3" t="s">
        <v>11</v>
      </c>
      <c r="D84" s="5">
        <v>89</v>
      </c>
      <c r="E84" s="5">
        <v>77</v>
      </c>
      <c r="F84" s="5">
        <v>153</v>
      </c>
      <c r="G84" s="5">
        <v>5</v>
      </c>
      <c r="H84" s="5">
        <v>8</v>
      </c>
      <c r="I84" s="5">
        <v>166</v>
      </c>
    </row>
    <row r="85" spans="1:9" x14ac:dyDescent="0.25">
      <c r="A85" s="3"/>
      <c r="B85" s="3"/>
      <c r="C85" s="3" t="s">
        <v>12</v>
      </c>
      <c r="D85" s="5">
        <v>41</v>
      </c>
      <c r="E85" s="5">
        <v>83</v>
      </c>
      <c r="F85" s="5">
        <v>110</v>
      </c>
      <c r="G85" s="5">
        <v>7</v>
      </c>
      <c r="H85" s="5">
        <v>7</v>
      </c>
      <c r="I85" s="5">
        <v>124</v>
      </c>
    </row>
    <row r="86" spans="1:9" x14ac:dyDescent="0.25">
      <c r="A86" s="3"/>
      <c r="B86" s="3"/>
      <c r="C86" s="3" t="s">
        <v>16</v>
      </c>
      <c r="D86" s="5">
        <v>2</v>
      </c>
      <c r="E86" s="5">
        <v>0</v>
      </c>
      <c r="F86" s="5">
        <v>2</v>
      </c>
      <c r="G86" s="5">
        <v>0</v>
      </c>
      <c r="H86" s="5">
        <v>0</v>
      </c>
      <c r="I86" s="5">
        <v>2</v>
      </c>
    </row>
    <row r="87" spans="1:9" x14ac:dyDescent="0.25">
      <c r="A87" s="3"/>
      <c r="B87" s="3"/>
      <c r="C87" s="3" t="s">
        <v>13</v>
      </c>
      <c r="D87" s="6">
        <v>138</v>
      </c>
      <c r="E87" s="6">
        <v>41</v>
      </c>
      <c r="F87" s="6">
        <v>161</v>
      </c>
      <c r="G87" s="6">
        <v>6</v>
      </c>
      <c r="H87" s="6">
        <v>12</v>
      </c>
      <c r="I87" s="6">
        <v>179</v>
      </c>
    </row>
    <row r="88" spans="1:9" x14ac:dyDescent="0.25">
      <c r="A88" s="3"/>
      <c r="B88" s="3" t="s">
        <v>25</v>
      </c>
      <c r="C88" s="3"/>
      <c r="D88" s="5">
        <v>413</v>
      </c>
      <c r="E88" s="5">
        <v>305</v>
      </c>
      <c r="F88" s="5">
        <v>639</v>
      </c>
      <c r="G88" s="5">
        <v>27</v>
      </c>
      <c r="H88" s="5">
        <v>52</v>
      </c>
      <c r="I88" s="5">
        <v>718</v>
      </c>
    </row>
    <row r="89" spans="1:9" x14ac:dyDescent="0.25">
      <c r="A89" s="3"/>
      <c r="B89" s="3" t="s">
        <v>15</v>
      </c>
      <c r="C89" s="3" t="s">
        <v>10</v>
      </c>
      <c r="D89" s="5">
        <v>2</v>
      </c>
      <c r="E89" s="5">
        <v>0</v>
      </c>
      <c r="F89" s="5">
        <v>2</v>
      </c>
      <c r="G89" s="5">
        <v>0</v>
      </c>
      <c r="H89" s="5">
        <v>0</v>
      </c>
      <c r="I89" s="5">
        <v>2</v>
      </c>
    </row>
    <row r="90" spans="1:9" x14ac:dyDescent="0.25">
      <c r="A90" s="3"/>
      <c r="B90" s="3"/>
      <c r="C90" s="3" t="s">
        <v>11</v>
      </c>
      <c r="D90" s="5">
        <v>1</v>
      </c>
      <c r="E90" s="5">
        <v>0</v>
      </c>
      <c r="F90" s="5">
        <v>1</v>
      </c>
      <c r="G90" s="5">
        <v>0</v>
      </c>
      <c r="H90" s="5">
        <v>0</v>
      </c>
      <c r="I90" s="5">
        <v>1</v>
      </c>
    </row>
    <row r="91" spans="1:9" x14ac:dyDescent="0.25">
      <c r="A91" s="3"/>
      <c r="B91" s="3"/>
      <c r="C91" s="3" t="s">
        <v>12</v>
      </c>
      <c r="D91" s="5">
        <v>42</v>
      </c>
      <c r="E91" s="5">
        <v>82</v>
      </c>
      <c r="F91" s="5">
        <v>110</v>
      </c>
      <c r="G91" s="5">
        <v>9</v>
      </c>
      <c r="H91" s="5">
        <v>5</v>
      </c>
      <c r="I91" s="5">
        <v>124</v>
      </c>
    </row>
    <row r="92" spans="1:9" x14ac:dyDescent="0.25">
      <c r="A92" s="3"/>
      <c r="B92" s="3"/>
      <c r="C92" s="3" t="s">
        <v>13</v>
      </c>
      <c r="D92" s="6">
        <v>3</v>
      </c>
      <c r="E92" s="6">
        <v>0</v>
      </c>
      <c r="F92" s="6">
        <v>3</v>
      </c>
      <c r="G92" s="6">
        <v>0</v>
      </c>
      <c r="H92" s="6">
        <v>0</v>
      </c>
      <c r="I92" s="6">
        <v>3</v>
      </c>
    </row>
    <row r="93" spans="1:9" x14ac:dyDescent="0.25">
      <c r="A93" s="3"/>
      <c r="B93" s="3" t="s">
        <v>25</v>
      </c>
      <c r="C93" s="3"/>
      <c r="D93" s="5">
        <v>48</v>
      </c>
      <c r="E93" s="5">
        <v>82</v>
      </c>
      <c r="F93" s="5">
        <v>116</v>
      </c>
      <c r="G93" s="5">
        <v>9</v>
      </c>
      <c r="H93" s="5">
        <v>5</v>
      </c>
      <c r="I93" s="5">
        <v>130</v>
      </c>
    </row>
    <row r="94" spans="1:9" x14ac:dyDescent="0.25">
      <c r="A94" s="3" t="s">
        <v>26</v>
      </c>
      <c r="B94" s="3"/>
      <c r="C94" s="3"/>
      <c r="D94" s="5">
        <v>461</v>
      </c>
      <c r="E94" s="5">
        <v>387</v>
      </c>
      <c r="F94" s="5">
        <v>755</v>
      </c>
      <c r="G94" s="5">
        <v>36</v>
      </c>
      <c r="H94" s="5">
        <v>57</v>
      </c>
      <c r="I94" s="5">
        <v>848</v>
      </c>
    </row>
    <row r="95" spans="1:9" x14ac:dyDescent="0.25">
      <c r="A95" s="3"/>
      <c r="B95" s="3"/>
      <c r="C95" s="3"/>
      <c r="D95" s="5"/>
      <c r="E95" s="5"/>
      <c r="F95" s="5"/>
      <c r="G95" s="5"/>
      <c r="H95" s="5"/>
      <c r="I95" s="5"/>
    </row>
    <row r="96" spans="1:9" x14ac:dyDescent="0.25">
      <c r="A96" s="3"/>
      <c r="B96" s="3"/>
      <c r="C96" s="3"/>
      <c r="D96" s="5"/>
      <c r="E96" s="5"/>
      <c r="F96" s="5"/>
      <c r="G96" s="5"/>
      <c r="H96" s="5"/>
      <c r="I96" s="5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J95"/>
  <sheetViews>
    <sheetView workbookViewId="0"/>
  </sheetViews>
  <sheetFormatPr defaultRowHeight="15" x14ac:dyDescent="0.25"/>
  <cols>
    <col min="1" max="1" width="30.7109375" style="4" customWidth="1"/>
    <col min="2" max="2" width="11.140625" style="4" customWidth="1"/>
    <col min="3" max="3" width="21.7109375" style="4" customWidth="1"/>
    <col min="4" max="9" width="10.42578125" style="8" customWidth="1"/>
    <col min="10" max="10" width="9.140625" style="8"/>
    <col min="11" max="16384" width="9.140625" style="4"/>
  </cols>
  <sheetData>
    <row r="1" spans="1:9" x14ac:dyDescent="0.25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x14ac:dyDescent="0.25">
      <c r="A2" s="3" t="s">
        <v>8</v>
      </c>
      <c r="B2" s="3" t="s">
        <v>9</v>
      </c>
      <c r="C2" s="3" t="s">
        <v>10</v>
      </c>
      <c r="D2" s="5">
        <v>18</v>
      </c>
      <c r="E2" s="5">
        <v>30</v>
      </c>
      <c r="F2" s="5">
        <v>11</v>
      </c>
      <c r="G2" s="5">
        <v>31</v>
      </c>
      <c r="H2" s="5">
        <v>6</v>
      </c>
      <c r="I2" s="5">
        <v>48</v>
      </c>
    </row>
    <row r="3" spans="1:9" x14ac:dyDescent="0.25">
      <c r="A3" s="3"/>
      <c r="B3" s="3"/>
      <c r="C3" s="3" t="s">
        <v>11</v>
      </c>
      <c r="D3" s="5">
        <v>23</v>
      </c>
      <c r="E3" s="5">
        <v>16</v>
      </c>
      <c r="F3" s="5">
        <v>7</v>
      </c>
      <c r="G3" s="5">
        <v>26</v>
      </c>
      <c r="H3" s="5">
        <v>6</v>
      </c>
      <c r="I3" s="5">
        <v>39</v>
      </c>
    </row>
    <row r="4" spans="1:9" x14ac:dyDescent="0.25">
      <c r="A4" s="3"/>
      <c r="B4" s="3"/>
      <c r="C4" s="3" t="s">
        <v>12</v>
      </c>
      <c r="D4" s="5">
        <v>28</v>
      </c>
      <c r="E4" s="5">
        <v>26</v>
      </c>
      <c r="F4" s="5">
        <v>7</v>
      </c>
      <c r="G4" s="5">
        <v>38</v>
      </c>
      <c r="H4" s="5">
        <v>9</v>
      </c>
      <c r="I4" s="5">
        <v>54</v>
      </c>
    </row>
    <row r="5" spans="1:9" x14ac:dyDescent="0.25">
      <c r="A5" s="3"/>
      <c r="B5" s="3"/>
      <c r="C5" s="3" t="s">
        <v>13</v>
      </c>
      <c r="D5" s="6">
        <v>35</v>
      </c>
      <c r="E5" s="6">
        <v>7</v>
      </c>
      <c r="F5" s="6">
        <v>15</v>
      </c>
      <c r="G5" s="6">
        <v>20</v>
      </c>
      <c r="H5" s="6">
        <v>7</v>
      </c>
      <c r="I5" s="6">
        <v>42</v>
      </c>
    </row>
    <row r="6" spans="1:9" x14ac:dyDescent="0.25">
      <c r="A6" s="3"/>
      <c r="B6" s="3" t="s">
        <v>26</v>
      </c>
      <c r="C6" s="3"/>
      <c r="D6" s="5">
        <v>104</v>
      </c>
      <c r="E6" s="5">
        <v>79</v>
      </c>
      <c r="F6" s="5">
        <v>40</v>
      </c>
      <c r="G6" s="5">
        <v>115</v>
      </c>
      <c r="H6" s="5">
        <v>28</v>
      </c>
      <c r="I6" s="5">
        <v>183</v>
      </c>
    </row>
    <row r="7" spans="1:9" x14ac:dyDescent="0.25">
      <c r="A7" s="3"/>
      <c r="B7" s="3" t="s">
        <v>15</v>
      </c>
      <c r="C7" s="3" t="s">
        <v>10</v>
      </c>
      <c r="D7" s="5">
        <v>2</v>
      </c>
      <c r="E7" s="5">
        <v>7</v>
      </c>
      <c r="F7" s="5">
        <v>3</v>
      </c>
      <c r="G7" s="5">
        <v>6</v>
      </c>
      <c r="H7" s="5">
        <v>0</v>
      </c>
      <c r="I7" s="5">
        <v>9</v>
      </c>
    </row>
    <row r="8" spans="1:9" x14ac:dyDescent="0.25">
      <c r="A8" s="3"/>
      <c r="B8" s="3"/>
      <c r="C8" s="3" t="s">
        <v>11</v>
      </c>
      <c r="D8" s="5">
        <v>1</v>
      </c>
      <c r="E8" s="5">
        <v>0</v>
      </c>
      <c r="F8" s="5">
        <v>0</v>
      </c>
      <c r="G8" s="5">
        <v>1</v>
      </c>
      <c r="H8" s="5">
        <v>0</v>
      </c>
      <c r="I8" s="5">
        <v>1</v>
      </c>
    </row>
    <row r="9" spans="1:9" x14ac:dyDescent="0.25">
      <c r="A9" s="3"/>
      <c r="B9" s="3"/>
      <c r="C9" s="3" t="s">
        <v>12</v>
      </c>
      <c r="D9" s="5">
        <v>3</v>
      </c>
      <c r="E9" s="5">
        <v>10</v>
      </c>
      <c r="F9" s="5">
        <v>3</v>
      </c>
      <c r="G9" s="5">
        <v>10</v>
      </c>
      <c r="H9" s="5">
        <v>0</v>
      </c>
      <c r="I9" s="5">
        <v>13</v>
      </c>
    </row>
    <row r="10" spans="1:9" x14ac:dyDescent="0.25">
      <c r="A10" s="3"/>
      <c r="B10" s="3"/>
      <c r="C10" s="3" t="s">
        <v>13</v>
      </c>
      <c r="D10" s="6">
        <v>1</v>
      </c>
      <c r="E10" s="6">
        <v>4</v>
      </c>
      <c r="F10" s="6">
        <v>1</v>
      </c>
      <c r="G10" s="6">
        <v>4</v>
      </c>
      <c r="H10" s="6">
        <v>0</v>
      </c>
      <c r="I10" s="6">
        <v>5</v>
      </c>
    </row>
    <row r="11" spans="1:9" x14ac:dyDescent="0.25">
      <c r="A11" s="3"/>
      <c r="B11" s="3" t="s">
        <v>26</v>
      </c>
      <c r="C11" s="3"/>
      <c r="D11" s="5">
        <v>7</v>
      </c>
      <c r="E11" s="5">
        <v>21</v>
      </c>
      <c r="F11" s="5">
        <v>7</v>
      </c>
      <c r="G11" s="5">
        <v>21</v>
      </c>
      <c r="H11" s="5">
        <v>0</v>
      </c>
      <c r="I11" s="5">
        <v>28</v>
      </c>
    </row>
    <row r="12" spans="1:9" x14ac:dyDescent="0.25">
      <c r="A12" s="3" t="s">
        <v>26</v>
      </c>
      <c r="B12" s="3"/>
      <c r="C12" s="3"/>
      <c r="D12" s="5">
        <v>111</v>
      </c>
      <c r="E12" s="5">
        <v>100</v>
      </c>
      <c r="F12" s="5">
        <v>47</v>
      </c>
      <c r="G12" s="5">
        <v>136</v>
      </c>
      <c r="H12" s="5">
        <v>28</v>
      </c>
      <c r="I12" s="5">
        <v>211</v>
      </c>
    </row>
    <row r="13" spans="1:9" x14ac:dyDescent="0.25">
      <c r="A13" s="3"/>
      <c r="B13" s="3"/>
      <c r="C13" s="3"/>
      <c r="D13" s="5"/>
      <c r="E13" s="5"/>
      <c r="F13" s="5"/>
      <c r="G13" s="5"/>
      <c r="H13" s="5"/>
      <c r="I13" s="5"/>
    </row>
    <row r="14" spans="1:9" x14ac:dyDescent="0.25">
      <c r="A14" s="3" t="s">
        <v>14</v>
      </c>
      <c r="B14" s="3" t="s">
        <v>9</v>
      </c>
      <c r="C14" s="3" t="s">
        <v>10</v>
      </c>
      <c r="D14" s="5">
        <v>34</v>
      </c>
      <c r="E14" s="5">
        <v>43</v>
      </c>
      <c r="F14" s="5">
        <v>66</v>
      </c>
      <c r="G14" s="5">
        <v>6</v>
      </c>
      <c r="H14" s="5">
        <v>5</v>
      </c>
      <c r="I14" s="5">
        <v>77</v>
      </c>
    </row>
    <row r="15" spans="1:9" x14ac:dyDescent="0.25">
      <c r="A15" s="3"/>
      <c r="B15" s="3"/>
      <c r="C15" s="3" t="s">
        <v>11</v>
      </c>
      <c r="D15" s="5">
        <v>14</v>
      </c>
      <c r="E15" s="5">
        <v>12</v>
      </c>
      <c r="F15" s="5">
        <v>26</v>
      </c>
      <c r="G15" s="5">
        <v>0</v>
      </c>
      <c r="H15" s="5">
        <v>0</v>
      </c>
      <c r="I15" s="5">
        <v>26</v>
      </c>
    </row>
    <row r="16" spans="1:9" x14ac:dyDescent="0.25">
      <c r="A16" s="3"/>
      <c r="B16" s="3"/>
      <c r="C16" s="3" t="s">
        <v>12</v>
      </c>
      <c r="D16" s="5">
        <v>21</v>
      </c>
      <c r="E16" s="5">
        <v>29</v>
      </c>
      <c r="F16" s="5">
        <v>40</v>
      </c>
      <c r="G16" s="5">
        <v>9</v>
      </c>
      <c r="H16" s="5">
        <v>1</v>
      </c>
      <c r="I16" s="5">
        <v>50</v>
      </c>
    </row>
    <row r="17" spans="1:10" x14ac:dyDescent="0.25">
      <c r="A17" s="3"/>
      <c r="B17" s="3"/>
      <c r="C17" s="3" t="s">
        <v>13</v>
      </c>
      <c r="D17" s="6">
        <v>33</v>
      </c>
      <c r="E17" s="6">
        <v>15</v>
      </c>
      <c r="F17" s="6">
        <v>46</v>
      </c>
      <c r="G17" s="6">
        <v>0</v>
      </c>
      <c r="H17" s="6">
        <v>2</v>
      </c>
      <c r="I17" s="6">
        <v>48</v>
      </c>
    </row>
    <row r="18" spans="1:10" x14ac:dyDescent="0.25">
      <c r="A18" s="3"/>
      <c r="B18" s="3" t="s">
        <v>26</v>
      </c>
      <c r="C18" s="3"/>
      <c r="D18" s="5">
        <v>102</v>
      </c>
      <c r="E18" s="5">
        <v>99</v>
      </c>
      <c r="F18" s="5">
        <v>178</v>
      </c>
      <c r="G18" s="5">
        <v>15</v>
      </c>
      <c r="H18" s="5">
        <v>8</v>
      </c>
      <c r="I18" s="5">
        <v>201</v>
      </c>
      <c r="J18" s="5"/>
    </row>
    <row r="19" spans="1:10" x14ac:dyDescent="0.25">
      <c r="A19" s="3"/>
      <c r="B19" s="3" t="s">
        <v>15</v>
      </c>
      <c r="C19" s="3" t="s">
        <v>10</v>
      </c>
      <c r="D19" s="5">
        <v>3</v>
      </c>
      <c r="E19" s="5">
        <v>0</v>
      </c>
      <c r="F19" s="5">
        <v>3</v>
      </c>
      <c r="G19" s="5">
        <v>0</v>
      </c>
      <c r="H19" s="5">
        <v>0</v>
      </c>
      <c r="I19" s="5">
        <v>3</v>
      </c>
    </row>
    <row r="20" spans="1:10" x14ac:dyDescent="0.25">
      <c r="A20" s="3"/>
      <c r="B20" s="3"/>
      <c r="C20" s="3" t="s">
        <v>12</v>
      </c>
      <c r="D20" s="6">
        <v>6</v>
      </c>
      <c r="E20" s="6">
        <v>23</v>
      </c>
      <c r="F20" s="6">
        <v>25</v>
      </c>
      <c r="G20" s="6">
        <v>3</v>
      </c>
      <c r="H20" s="6">
        <v>1</v>
      </c>
      <c r="I20" s="6">
        <v>29</v>
      </c>
    </row>
    <row r="21" spans="1:10" x14ac:dyDescent="0.25">
      <c r="A21" s="3"/>
      <c r="B21" s="3" t="s">
        <v>26</v>
      </c>
      <c r="C21" s="3"/>
      <c r="D21" s="5">
        <v>9</v>
      </c>
      <c r="E21" s="5">
        <v>23</v>
      </c>
      <c r="F21" s="5">
        <v>28</v>
      </c>
      <c r="G21" s="5">
        <v>3</v>
      </c>
      <c r="H21" s="5">
        <v>1</v>
      </c>
      <c r="I21" s="5">
        <v>32</v>
      </c>
    </row>
    <row r="22" spans="1:10" x14ac:dyDescent="0.25">
      <c r="A22" s="3" t="s">
        <v>26</v>
      </c>
      <c r="B22" s="3"/>
      <c r="C22" s="3"/>
      <c r="D22" s="5">
        <v>111</v>
      </c>
      <c r="E22" s="5">
        <v>122</v>
      </c>
      <c r="F22" s="5">
        <v>206</v>
      </c>
      <c r="G22" s="5">
        <v>18</v>
      </c>
      <c r="H22" s="5">
        <v>9</v>
      </c>
      <c r="I22" s="5">
        <v>233</v>
      </c>
    </row>
    <row r="23" spans="1:10" x14ac:dyDescent="0.25">
      <c r="A23" s="3"/>
      <c r="B23" s="3"/>
      <c r="C23" s="3"/>
      <c r="D23" s="5"/>
      <c r="E23" s="5"/>
      <c r="F23" s="5"/>
      <c r="G23" s="5"/>
      <c r="H23" s="5"/>
      <c r="I23" s="5"/>
    </row>
    <row r="24" spans="1:10" x14ac:dyDescent="0.25">
      <c r="A24" s="3" t="s">
        <v>17</v>
      </c>
      <c r="B24" s="3" t="s">
        <v>9</v>
      </c>
      <c r="C24" s="3" t="s">
        <v>10</v>
      </c>
      <c r="D24" s="5">
        <v>84</v>
      </c>
      <c r="E24" s="5">
        <v>64</v>
      </c>
      <c r="F24" s="5">
        <v>28</v>
      </c>
      <c r="G24" s="5">
        <v>88</v>
      </c>
      <c r="H24" s="5">
        <v>32</v>
      </c>
      <c r="I24" s="5">
        <v>148</v>
      </c>
    </row>
    <row r="25" spans="1:10" x14ac:dyDescent="0.25">
      <c r="A25" s="3"/>
      <c r="B25" s="3"/>
      <c r="C25" s="3" t="s">
        <v>11</v>
      </c>
      <c r="D25" s="5">
        <v>46</v>
      </c>
      <c r="E25" s="5">
        <v>39</v>
      </c>
      <c r="F25" s="5">
        <v>21</v>
      </c>
      <c r="G25" s="5">
        <v>52</v>
      </c>
      <c r="H25" s="5">
        <v>12</v>
      </c>
      <c r="I25" s="5">
        <v>85</v>
      </c>
    </row>
    <row r="26" spans="1:10" x14ac:dyDescent="0.25">
      <c r="A26" s="3"/>
      <c r="B26" s="3"/>
      <c r="C26" s="3" t="s">
        <v>12</v>
      </c>
      <c r="D26" s="5">
        <v>26</v>
      </c>
      <c r="E26" s="5">
        <v>42</v>
      </c>
      <c r="F26" s="5">
        <v>7</v>
      </c>
      <c r="G26" s="5">
        <v>55</v>
      </c>
      <c r="H26" s="5">
        <v>6</v>
      </c>
      <c r="I26" s="5">
        <v>68</v>
      </c>
    </row>
    <row r="27" spans="1:10" x14ac:dyDescent="0.25">
      <c r="A27" s="3"/>
      <c r="B27" s="3"/>
      <c r="C27" s="3" t="s">
        <v>16</v>
      </c>
      <c r="D27" s="5">
        <v>1</v>
      </c>
      <c r="E27" s="5">
        <v>0</v>
      </c>
      <c r="F27" s="5">
        <v>0</v>
      </c>
      <c r="G27" s="5">
        <v>1</v>
      </c>
      <c r="H27" s="5">
        <v>0</v>
      </c>
      <c r="I27" s="5">
        <v>1</v>
      </c>
    </row>
    <row r="28" spans="1:10" x14ac:dyDescent="0.25">
      <c r="A28" s="3"/>
      <c r="B28" s="3"/>
      <c r="C28" s="3" t="s">
        <v>13</v>
      </c>
      <c r="D28" s="6">
        <v>34</v>
      </c>
      <c r="E28" s="6">
        <v>18</v>
      </c>
      <c r="F28" s="6">
        <v>8</v>
      </c>
      <c r="G28" s="6">
        <v>29</v>
      </c>
      <c r="H28" s="6">
        <v>15</v>
      </c>
      <c r="I28" s="6">
        <v>52</v>
      </c>
    </row>
    <row r="29" spans="1:10" x14ac:dyDescent="0.25">
      <c r="A29" s="3"/>
      <c r="B29" s="3" t="s">
        <v>26</v>
      </c>
      <c r="C29" s="3"/>
      <c r="D29" s="5">
        <v>191</v>
      </c>
      <c r="E29" s="5">
        <v>163</v>
      </c>
      <c r="F29" s="5">
        <v>64</v>
      </c>
      <c r="G29" s="5">
        <v>225</v>
      </c>
      <c r="H29" s="5">
        <v>65</v>
      </c>
      <c r="I29" s="5">
        <v>354</v>
      </c>
    </row>
    <row r="30" spans="1:10" x14ac:dyDescent="0.25">
      <c r="A30" s="3"/>
      <c r="B30" s="3" t="s">
        <v>15</v>
      </c>
      <c r="C30" s="3" t="s">
        <v>10</v>
      </c>
      <c r="D30" s="5">
        <v>3</v>
      </c>
      <c r="E30" s="5">
        <v>6</v>
      </c>
      <c r="F30" s="5">
        <v>2</v>
      </c>
      <c r="G30" s="5">
        <v>6</v>
      </c>
      <c r="H30" s="5">
        <v>1</v>
      </c>
      <c r="I30" s="5">
        <v>9</v>
      </c>
    </row>
    <row r="31" spans="1:10" x14ac:dyDescent="0.25">
      <c r="A31" s="3"/>
      <c r="B31" s="3"/>
      <c r="C31" s="3" t="s">
        <v>11</v>
      </c>
      <c r="D31" s="5">
        <v>2</v>
      </c>
      <c r="E31" s="5">
        <v>0</v>
      </c>
      <c r="F31" s="5">
        <v>0</v>
      </c>
      <c r="G31" s="5">
        <v>2</v>
      </c>
      <c r="H31" s="5">
        <v>0</v>
      </c>
      <c r="I31" s="5">
        <v>2</v>
      </c>
    </row>
    <row r="32" spans="1:10" x14ac:dyDescent="0.25">
      <c r="A32" s="3"/>
      <c r="B32" s="3"/>
      <c r="C32" s="3" t="s">
        <v>12</v>
      </c>
      <c r="D32" s="5">
        <v>2</v>
      </c>
      <c r="E32" s="5">
        <v>5</v>
      </c>
      <c r="F32" s="5">
        <v>0</v>
      </c>
      <c r="G32" s="5">
        <v>6</v>
      </c>
      <c r="H32" s="5">
        <v>1</v>
      </c>
      <c r="I32" s="5">
        <v>7</v>
      </c>
    </row>
    <row r="33" spans="1:9" x14ac:dyDescent="0.25">
      <c r="A33" s="3"/>
      <c r="B33" s="3"/>
      <c r="C33" s="3" t="s">
        <v>16</v>
      </c>
      <c r="D33" s="5">
        <v>49</v>
      </c>
      <c r="E33" s="5">
        <v>51</v>
      </c>
      <c r="F33" s="5">
        <v>19</v>
      </c>
      <c r="G33" s="5">
        <v>79</v>
      </c>
      <c r="H33" s="5">
        <v>2</v>
      </c>
      <c r="I33" s="5">
        <v>100</v>
      </c>
    </row>
    <row r="34" spans="1:9" x14ac:dyDescent="0.25">
      <c r="A34" s="3"/>
      <c r="B34" s="3"/>
      <c r="C34" s="3" t="s">
        <v>13</v>
      </c>
      <c r="D34" s="6">
        <v>1</v>
      </c>
      <c r="E34" s="6">
        <v>0</v>
      </c>
      <c r="F34" s="6">
        <v>0</v>
      </c>
      <c r="G34" s="6">
        <v>1</v>
      </c>
      <c r="H34" s="6">
        <v>0</v>
      </c>
      <c r="I34" s="6">
        <v>1</v>
      </c>
    </row>
    <row r="35" spans="1:9" x14ac:dyDescent="0.25">
      <c r="A35" s="3"/>
      <c r="B35" s="3" t="s">
        <v>26</v>
      </c>
      <c r="C35" s="3"/>
      <c r="D35" s="5">
        <v>57</v>
      </c>
      <c r="E35" s="5">
        <v>62</v>
      </c>
      <c r="F35" s="5">
        <v>21</v>
      </c>
      <c r="G35" s="5">
        <v>94</v>
      </c>
      <c r="H35" s="5">
        <v>4</v>
      </c>
      <c r="I35" s="5">
        <v>119</v>
      </c>
    </row>
    <row r="36" spans="1:9" x14ac:dyDescent="0.25">
      <c r="A36" s="3" t="s">
        <v>26</v>
      </c>
      <c r="B36" s="3"/>
      <c r="C36" s="3"/>
      <c r="D36" s="5">
        <v>248</v>
      </c>
      <c r="E36" s="5">
        <v>225</v>
      </c>
      <c r="F36" s="5">
        <v>85</v>
      </c>
      <c r="G36" s="5">
        <v>319</v>
      </c>
      <c r="H36" s="5">
        <v>69</v>
      </c>
      <c r="I36" s="5">
        <v>473</v>
      </c>
    </row>
    <row r="37" spans="1:9" x14ac:dyDescent="0.25">
      <c r="A37" s="3"/>
      <c r="B37" s="3"/>
      <c r="C37" s="3"/>
      <c r="D37" s="5"/>
      <c r="E37" s="5"/>
      <c r="F37" s="5"/>
      <c r="G37" s="5"/>
      <c r="H37" s="5"/>
      <c r="I37" s="5"/>
    </row>
    <row r="38" spans="1:9" x14ac:dyDescent="0.25">
      <c r="A38" s="3" t="s">
        <v>18</v>
      </c>
      <c r="B38" s="3" t="s">
        <v>9</v>
      </c>
      <c r="C38" s="3" t="s">
        <v>10</v>
      </c>
      <c r="D38" s="5">
        <v>208</v>
      </c>
      <c r="E38" s="5">
        <v>114</v>
      </c>
      <c r="F38" s="5">
        <v>244</v>
      </c>
      <c r="G38" s="5">
        <v>11</v>
      </c>
      <c r="H38" s="5">
        <v>67</v>
      </c>
      <c r="I38" s="5">
        <v>322</v>
      </c>
    </row>
    <row r="39" spans="1:9" x14ac:dyDescent="0.25">
      <c r="A39" s="3"/>
      <c r="B39" s="3"/>
      <c r="C39" s="3" t="s">
        <v>11</v>
      </c>
      <c r="D39" s="5">
        <v>169</v>
      </c>
      <c r="E39" s="5">
        <v>78</v>
      </c>
      <c r="F39" s="5">
        <v>217</v>
      </c>
      <c r="G39" s="5">
        <v>10</v>
      </c>
      <c r="H39" s="5">
        <v>20</v>
      </c>
      <c r="I39" s="5">
        <v>247</v>
      </c>
    </row>
    <row r="40" spans="1:9" x14ac:dyDescent="0.25">
      <c r="A40" s="3"/>
      <c r="B40" s="3"/>
      <c r="C40" s="3" t="s">
        <v>12</v>
      </c>
      <c r="D40" s="5">
        <v>44</v>
      </c>
      <c r="E40" s="5">
        <v>67</v>
      </c>
      <c r="F40" s="5">
        <v>98</v>
      </c>
      <c r="G40" s="5">
        <v>8</v>
      </c>
      <c r="H40" s="5">
        <v>5</v>
      </c>
      <c r="I40" s="5">
        <v>111</v>
      </c>
    </row>
    <row r="41" spans="1:9" x14ac:dyDescent="0.25">
      <c r="A41" s="3"/>
      <c r="B41" s="3"/>
      <c r="C41" s="3" t="s">
        <v>16</v>
      </c>
      <c r="D41" s="5">
        <v>11</v>
      </c>
      <c r="E41" s="5">
        <v>31</v>
      </c>
      <c r="F41" s="5">
        <v>42</v>
      </c>
      <c r="G41" s="5">
        <v>0</v>
      </c>
      <c r="H41" s="5">
        <v>0</v>
      </c>
      <c r="I41" s="5">
        <v>42</v>
      </c>
    </row>
    <row r="42" spans="1:9" x14ac:dyDescent="0.25">
      <c r="A42" s="3"/>
      <c r="B42" s="3"/>
      <c r="C42" s="3" t="s">
        <v>13</v>
      </c>
      <c r="D42" s="6">
        <v>265</v>
      </c>
      <c r="E42" s="6">
        <v>44</v>
      </c>
      <c r="F42" s="6">
        <v>281</v>
      </c>
      <c r="G42" s="6">
        <v>8</v>
      </c>
      <c r="H42" s="6">
        <v>20</v>
      </c>
      <c r="I42" s="6">
        <v>309</v>
      </c>
    </row>
    <row r="43" spans="1:9" x14ac:dyDescent="0.25">
      <c r="A43" s="3"/>
      <c r="B43" s="3" t="s">
        <v>26</v>
      </c>
      <c r="C43" s="3"/>
      <c r="D43" s="5">
        <v>697</v>
      </c>
      <c r="E43" s="5">
        <v>334</v>
      </c>
      <c r="F43" s="5">
        <v>882</v>
      </c>
      <c r="G43" s="5">
        <v>37</v>
      </c>
      <c r="H43" s="5">
        <v>112</v>
      </c>
      <c r="I43" s="5">
        <v>1031</v>
      </c>
    </row>
    <row r="44" spans="1:9" x14ac:dyDescent="0.25">
      <c r="A44" s="3"/>
      <c r="B44" s="3" t="s">
        <v>15</v>
      </c>
      <c r="C44" s="3" t="s">
        <v>10</v>
      </c>
      <c r="D44" s="5">
        <v>2</v>
      </c>
      <c r="E44" s="5">
        <v>0</v>
      </c>
      <c r="F44" s="5">
        <v>1</v>
      </c>
      <c r="G44" s="5">
        <v>0</v>
      </c>
      <c r="H44" s="5">
        <v>1</v>
      </c>
      <c r="I44" s="5">
        <v>2</v>
      </c>
    </row>
    <row r="45" spans="1:9" x14ac:dyDescent="0.25">
      <c r="A45" s="3"/>
      <c r="B45" s="3"/>
      <c r="C45" s="3" t="s">
        <v>11</v>
      </c>
      <c r="D45" s="5">
        <v>2</v>
      </c>
      <c r="E45" s="5">
        <v>2</v>
      </c>
      <c r="F45" s="5">
        <v>4</v>
      </c>
      <c r="G45" s="5">
        <v>0</v>
      </c>
      <c r="H45" s="5">
        <v>0</v>
      </c>
      <c r="I45" s="5">
        <v>4</v>
      </c>
    </row>
    <row r="46" spans="1:9" x14ac:dyDescent="0.25">
      <c r="A46" s="3"/>
      <c r="B46" s="3"/>
      <c r="C46" s="3" t="s">
        <v>12</v>
      </c>
      <c r="D46" s="5">
        <v>1</v>
      </c>
      <c r="E46" s="5">
        <v>7</v>
      </c>
      <c r="F46" s="5">
        <v>7</v>
      </c>
      <c r="G46" s="5">
        <v>1</v>
      </c>
      <c r="H46" s="5">
        <v>0</v>
      </c>
      <c r="I46" s="5">
        <v>8</v>
      </c>
    </row>
    <row r="47" spans="1:9" x14ac:dyDescent="0.25">
      <c r="A47" s="3"/>
      <c r="B47" s="3"/>
      <c r="C47" s="3" t="s">
        <v>16</v>
      </c>
      <c r="D47" s="5">
        <v>40</v>
      </c>
      <c r="E47" s="5">
        <v>53</v>
      </c>
      <c r="F47" s="5">
        <v>85</v>
      </c>
      <c r="G47" s="5">
        <v>6</v>
      </c>
      <c r="H47" s="5">
        <v>2</v>
      </c>
      <c r="I47" s="5">
        <v>93</v>
      </c>
    </row>
    <row r="48" spans="1:9" x14ac:dyDescent="0.25">
      <c r="A48" s="3"/>
      <c r="B48" s="3"/>
      <c r="C48" s="3" t="s">
        <v>13</v>
      </c>
      <c r="D48" s="6">
        <v>4</v>
      </c>
      <c r="E48" s="6">
        <v>0</v>
      </c>
      <c r="F48" s="6">
        <v>4</v>
      </c>
      <c r="G48" s="6">
        <v>0</v>
      </c>
      <c r="H48" s="6">
        <v>0</v>
      </c>
      <c r="I48" s="6">
        <v>4</v>
      </c>
    </row>
    <row r="49" spans="1:9" x14ac:dyDescent="0.25">
      <c r="A49" s="3"/>
      <c r="B49" s="3" t="s">
        <v>26</v>
      </c>
      <c r="C49" s="3"/>
      <c r="D49" s="5">
        <v>49</v>
      </c>
      <c r="E49" s="5">
        <v>62</v>
      </c>
      <c r="F49" s="5">
        <v>101</v>
      </c>
      <c r="G49" s="5">
        <v>7</v>
      </c>
      <c r="H49" s="5">
        <v>3</v>
      </c>
      <c r="I49" s="5">
        <v>111</v>
      </c>
    </row>
    <row r="50" spans="1:9" x14ac:dyDescent="0.25">
      <c r="A50" s="3" t="s">
        <v>26</v>
      </c>
      <c r="B50" s="3"/>
      <c r="C50" s="3"/>
      <c r="D50" s="5">
        <v>746</v>
      </c>
      <c r="E50" s="5">
        <v>396</v>
      </c>
      <c r="F50" s="5">
        <v>983</v>
      </c>
      <c r="G50" s="5">
        <v>44</v>
      </c>
      <c r="H50" s="5">
        <v>115</v>
      </c>
      <c r="I50" s="5">
        <v>1142</v>
      </c>
    </row>
    <row r="51" spans="1:9" x14ac:dyDescent="0.25">
      <c r="A51" s="3"/>
      <c r="B51" s="3"/>
      <c r="C51" s="3"/>
      <c r="D51" s="5"/>
      <c r="E51" s="5"/>
      <c r="F51" s="5"/>
      <c r="G51" s="5"/>
      <c r="H51" s="5"/>
      <c r="I51" s="5"/>
    </row>
    <row r="52" spans="1:9" x14ac:dyDescent="0.25">
      <c r="A52" s="3" t="s">
        <v>19</v>
      </c>
      <c r="B52" s="3" t="s">
        <v>9</v>
      </c>
      <c r="C52" s="3" t="s">
        <v>10</v>
      </c>
      <c r="D52" s="5">
        <v>14</v>
      </c>
      <c r="E52" s="5">
        <v>25</v>
      </c>
      <c r="F52" s="5">
        <v>33</v>
      </c>
      <c r="G52" s="5">
        <v>3</v>
      </c>
      <c r="H52" s="5">
        <v>3</v>
      </c>
      <c r="I52" s="5">
        <v>39</v>
      </c>
    </row>
    <row r="53" spans="1:9" x14ac:dyDescent="0.25">
      <c r="A53" s="3"/>
      <c r="B53" s="3"/>
      <c r="C53" s="3" t="s">
        <v>11</v>
      </c>
      <c r="D53" s="5">
        <v>11</v>
      </c>
      <c r="E53" s="5">
        <v>5</v>
      </c>
      <c r="F53" s="5">
        <v>15</v>
      </c>
      <c r="G53" s="5">
        <v>1</v>
      </c>
      <c r="H53" s="5">
        <v>0</v>
      </c>
      <c r="I53" s="5">
        <v>16</v>
      </c>
    </row>
    <row r="54" spans="1:9" x14ac:dyDescent="0.25">
      <c r="A54" s="3"/>
      <c r="B54" s="3"/>
      <c r="C54" s="3" t="s">
        <v>12</v>
      </c>
      <c r="D54" s="5">
        <v>11</v>
      </c>
      <c r="E54" s="5">
        <v>40</v>
      </c>
      <c r="F54" s="5">
        <v>49</v>
      </c>
      <c r="G54" s="5">
        <v>2</v>
      </c>
      <c r="H54" s="5">
        <v>0</v>
      </c>
      <c r="I54" s="5">
        <v>51</v>
      </c>
    </row>
    <row r="55" spans="1:9" x14ac:dyDescent="0.25">
      <c r="A55" s="3"/>
      <c r="B55" s="3"/>
      <c r="C55" s="3" t="s">
        <v>13</v>
      </c>
      <c r="D55" s="6">
        <v>14</v>
      </c>
      <c r="E55" s="6">
        <v>13</v>
      </c>
      <c r="F55" s="6">
        <v>26</v>
      </c>
      <c r="G55" s="6">
        <v>0</v>
      </c>
      <c r="H55" s="6">
        <v>1</v>
      </c>
      <c r="I55" s="6">
        <v>27</v>
      </c>
    </row>
    <row r="56" spans="1:9" x14ac:dyDescent="0.25">
      <c r="A56" s="3"/>
      <c r="B56" s="3" t="s">
        <v>26</v>
      </c>
      <c r="C56" s="3"/>
      <c r="D56" s="5">
        <v>50</v>
      </c>
      <c r="E56" s="5">
        <v>83</v>
      </c>
      <c r="F56" s="5">
        <v>123</v>
      </c>
      <c r="G56" s="5">
        <v>6</v>
      </c>
      <c r="H56" s="5">
        <v>4</v>
      </c>
      <c r="I56" s="5">
        <v>133</v>
      </c>
    </row>
    <row r="57" spans="1:9" x14ac:dyDescent="0.25">
      <c r="A57" s="3"/>
      <c r="B57" s="3" t="s">
        <v>15</v>
      </c>
      <c r="C57" s="3" t="s">
        <v>12</v>
      </c>
      <c r="D57" s="5">
        <v>16</v>
      </c>
      <c r="E57" s="5">
        <v>36</v>
      </c>
      <c r="F57" s="5">
        <v>47</v>
      </c>
      <c r="G57" s="5">
        <v>5</v>
      </c>
      <c r="H57" s="5">
        <v>0</v>
      </c>
      <c r="I57" s="5">
        <v>52</v>
      </c>
    </row>
    <row r="58" spans="1:9" x14ac:dyDescent="0.25">
      <c r="A58" s="3"/>
      <c r="B58" s="3"/>
      <c r="C58" s="3" t="s">
        <v>13</v>
      </c>
      <c r="D58" s="6">
        <v>4</v>
      </c>
      <c r="E58" s="6">
        <v>3</v>
      </c>
      <c r="F58" s="6">
        <v>7</v>
      </c>
      <c r="G58" s="6">
        <v>0</v>
      </c>
      <c r="H58" s="6">
        <v>0</v>
      </c>
      <c r="I58" s="6">
        <v>7</v>
      </c>
    </row>
    <row r="59" spans="1:9" x14ac:dyDescent="0.25">
      <c r="A59" s="3"/>
      <c r="B59" s="3" t="s">
        <v>26</v>
      </c>
      <c r="C59" s="3"/>
      <c r="D59" s="5">
        <v>20</v>
      </c>
      <c r="E59" s="5">
        <v>39</v>
      </c>
      <c r="F59" s="5">
        <v>54</v>
      </c>
      <c r="G59" s="5">
        <v>5</v>
      </c>
      <c r="H59" s="5">
        <v>0</v>
      </c>
      <c r="I59" s="5">
        <v>59</v>
      </c>
    </row>
    <row r="60" spans="1:9" x14ac:dyDescent="0.25">
      <c r="A60" s="3" t="s">
        <v>26</v>
      </c>
      <c r="B60" s="3"/>
      <c r="C60" s="3"/>
      <c r="D60" s="5">
        <v>70</v>
      </c>
      <c r="E60" s="5">
        <v>122</v>
      </c>
      <c r="F60" s="5">
        <v>177</v>
      </c>
      <c r="G60" s="5">
        <v>11</v>
      </c>
      <c r="H60" s="5">
        <v>4</v>
      </c>
      <c r="I60" s="5">
        <v>192</v>
      </c>
    </row>
    <row r="61" spans="1:9" x14ac:dyDescent="0.25">
      <c r="A61" s="3"/>
      <c r="B61" s="3"/>
      <c r="C61" s="3"/>
      <c r="D61" s="5"/>
      <c r="E61" s="5"/>
      <c r="F61" s="5"/>
      <c r="G61" s="5"/>
      <c r="H61" s="5"/>
      <c r="I61" s="5"/>
    </row>
    <row r="62" spans="1:9" x14ac:dyDescent="0.25">
      <c r="A62" s="3" t="s">
        <v>20</v>
      </c>
      <c r="B62" s="3" t="s">
        <v>9</v>
      </c>
      <c r="C62" s="3" t="s">
        <v>10</v>
      </c>
      <c r="D62" s="5">
        <v>29</v>
      </c>
      <c r="E62" s="5">
        <v>32</v>
      </c>
      <c r="F62" s="5">
        <v>11</v>
      </c>
      <c r="G62" s="5">
        <v>39</v>
      </c>
      <c r="H62" s="5">
        <v>11</v>
      </c>
      <c r="I62" s="5">
        <v>61</v>
      </c>
    </row>
    <row r="63" spans="1:9" x14ac:dyDescent="0.25">
      <c r="A63" s="3"/>
      <c r="B63" s="3"/>
      <c r="C63" s="3" t="s">
        <v>11</v>
      </c>
      <c r="D63" s="5">
        <v>19</v>
      </c>
      <c r="E63" s="5">
        <v>3</v>
      </c>
      <c r="F63" s="5">
        <v>3</v>
      </c>
      <c r="G63" s="5">
        <v>16</v>
      </c>
      <c r="H63" s="5">
        <v>3</v>
      </c>
      <c r="I63" s="5">
        <v>22</v>
      </c>
    </row>
    <row r="64" spans="1:9" x14ac:dyDescent="0.25">
      <c r="A64" s="3"/>
      <c r="B64" s="3"/>
      <c r="C64" s="3" t="s">
        <v>12</v>
      </c>
      <c r="D64" s="5">
        <v>10</v>
      </c>
      <c r="E64" s="5">
        <v>9</v>
      </c>
      <c r="F64" s="5">
        <v>2</v>
      </c>
      <c r="G64" s="5">
        <v>17</v>
      </c>
      <c r="H64" s="5">
        <v>0</v>
      </c>
      <c r="I64" s="5">
        <v>19</v>
      </c>
    </row>
    <row r="65" spans="1:9" x14ac:dyDescent="0.25">
      <c r="A65" s="3"/>
      <c r="B65" s="3"/>
      <c r="C65" s="3" t="s">
        <v>13</v>
      </c>
      <c r="D65" s="6">
        <v>10</v>
      </c>
      <c r="E65" s="6">
        <v>6</v>
      </c>
      <c r="F65" s="6">
        <v>5</v>
      </c>
      <c r="G65" s="6">
        <v>8</v>
      </c>
      <c r="H65" s="6">
        <v>3</v>
      </c>
      <c r="I65" s="6">
        <v>16</v>
      </c>
    </row>
    <row r="66" spans="1:9" x14ac:dyDescent="0.25">
      <c r="A66" s="3"/>
      <c r="B66" s="3" t="s">
        <v>26</v>
      </c>
      <c r="C66" s="3"/>
      <c r="D66" s="5">
        <v>68</v>
      </c>
      <c r="E66" s="5">
        <v>50</v>
      </c>
      <c r="F66" s="5">
        <v>21</v>
      </c>
      <c r="G66" s="5">
        <v>80</v>
      </c>
      <c r="H66" s="5">
        <v>17</v>
      </c>
      <c r="I66" s="5">
        <v>118</v>
      </c>
    </row>
    <row r="67" spans="1:9" x14ac:dyDescent="0.25">
      <c r="A67" s="3"/>
      <c r="B67" s="3" t="s">
        <v>15</v>
      </c>
      <c r="C67" s="3" t="s">
        <v>12</v>
      </c>
      <c r="D67" s="5">
        <v>7</v>
      </c>
      <c r="E67" s="5">
        <v>15</v>
      </c>
      <c r="F67" s="5">
        <v>3</v>
      </c>
      <c r="G67" s="5">
        <v>18</v>
      </c>
      <c r="H67" s="5">
        <v>1</v>
      </c>
      <c r="I67" s="5">
        <v>22</v>
      </c>
    </row>
    <row r="68" spans="1:9" x14ac:dyDescent="0.25">
      <c r="A68" s="3" t="s">
        <v>26</v>
      </c>
      <c r="B68" s="3"/>
      <c r="C68" s="3"/>
      <c r="D68" s="5">
        <v>75</v>
      </c>
      <c r="E68" s="5">
        <v>65</v>
      </c>
      <c r="F68" s="5">
        <v>24</v>
      </c>
      <c r="G68" s="5">
        <v>98</v>
      </c>
      <c r="H68" s="5">
        <v>18</v>
      </c>
      <c r="I68" s="5">
        <v>140</v>
      </c>
    </row>
    <row r="69" spans="1:9" x14ac:dyDescent="0.25">
      <c r="A69" s="3"/>
      <c r="B69" s="3"/>
      <c r="C69" s="3"/>
      <c r="D69" s="5"/>
      <c r="E69" s="5"/>
      <c r="F69" s="5"/>
      <c r="G69" s="5"/>
      <c r="H69" s="5"/>
      <c r="I69" s="5"/>
    </row>
    <row r="70" spans="1:9" x14ac:dyDescent="0.25">
      <c r="A70" s="3" t="s">
        <v>21</v>
      </c>
      <c r="B70" s="3" t="s">
        <v>9</v>
      </c>
      <c r="C70" s="3" t="s">
        <v>10</v>
      </c>
      <c r="D70" s="5">
        <v>141</v>
      </c>
      <c r="E70" s="5">
        <v>97</v>
      </c>
      <c r="F70" s="5">
        <v>184</v>
      </c>
      <c r="G70" s="5">
        <v>18</v>
      </c>
      <c r="H70" s="5">
        <v>36</v>
      </c>
      <c r="I70" s="5">
        <v>238</v>
      </c>
    </row>
    <row r="71" spans="1:9" x14ac:dyDescent="0.25">
      <c r="A71" s="3"/>
      <c r="B71" s="3"/>
      <c r="C71" s="3" t="s">
        <v>11</v>
      </c>
      <c r="D71" s="5">
        <v>105</v>
      </c>
      <c r="E71" s="5">
        <v>72</v>
      </c>
      <c r="F71" s="5">
        <v>151</v>
      </c>
      <c r="G71" s="5">
        <v>12</v>
      </c>
      <c r="H71" s="5">
        <v>14</v>
      </c>
      <c r="I71" s="5">
        <v>177</v>
      </c>
    </row>
    <row r="72" spans="1:9" x14ac:dyDescent="0.25">
      <c r="A72" s="3"/>
      <c r="B72" s="3"/>
      <c r="C72" s="3" t="s">
        <v>12</v>
      </c>
      <c r="D72" s="5">
        <v>33</v>
      </c>
      <c r="E72" s="5">
        <v>63</v>
      </c>
      <c r="F72" s="5">
        <v>82</v>
      </c>
      <c r="G72" s="5">
        <v>2</v>
      </c>
      <c r="H72" s="5">
        <v>12</v>
      </c>
      <c r="I72" s="5">
        <v>96</v>
      </c>
    </row>
    <row r="73" spans="1:9" x14ac:dyDescent="0.25">
      <c r="A73" s="3"/>
      <c r="B73" s="3"/>
      <c r="C73" s="3" t="s">
        <v>16</v>
      </c>
      <c r="D73" s="5">
        <v>4</v>
      </c>
      <c r="E73" s="5">
        <v>1</v>
      </c>
      <c r="F73" s="5">
        <v>4</v>
      </c>
      <c r="G73" s="5">
        <v>0</v>
      </c>
      <c r="H73" s="5">
        <v>1</v>
      </c>
      <c r="I73" s="5">
        <v>5</v>
      </c>
    </row>
    <row r="74" spans="1:9" x14ac:dyDescent="0.25">
      <c r="A74" s="3"/>
      <c r="B74" s="3"/>
      <c r="C74" s="3" t="s">
        <v>13</v>
      </c>
      <c r="D74" s="6">
        <v>133</v>
      </c>
      <c r="E74" s="6">
        <v>23</v>
      </c>
      <c r="F74" s="6">
        <v>140</v>
      </c>
      <c r="G74" s="6">
        <v>4</v>
      </c>
      <c r="H74" s="6">
        <v>12</v>
      </c>
      <c r="I74" s="6">
        <v>156</v>
      </c>
    </row>
    <row r="75" spans="1:9" x14ac:dyDescent="0.25">
      <c r="A75" s="3"/>
      <c r="B75" s="3" t="s">
        <v>26</v>
      </c>
      <c r="C75" s="3"/>
      <c r="D75" s="5">
        <v>416</v>
      </c>
      <c r="E75" s="5">
        <v>256</v>
      </c>
      <c r="F75" s="5">
        <v>561</v>
      </c>
      <c r="G75" s="5">
        <v>36</v>
      </c>
      <c r="H75" s="5">
        <v>75</v>
      </c>
      <c r="I75" s="5">
        <v>672</v>
      </c>
    </row>
    <row r="76" spans="1:9" x14ac:dyDescent="0.25">
      <c r="A76" s="3"/>
      <c r="B76" s="3" t="s">
        <v>15</v>
      </c>
      <c r="C76" s="3" t="s">
        <v>10</v>
      </c>
      <c r="D76" s="5">
        <v>23</v>
      </c>
      <c r="E76" s="5">
        <v>26</v>
      </c>
      <c r="F76" s="5">
        <v>41</v>
      </c>
      <c r="G76" s="5">
        <v>6</v>
      </c>
      <c r="H76" s="5">
        <v>2</v>
      </c>
      <c r="I76" s="5">
        <v>49</v>
      </c>
    </row>
    <row r="77" spans="1:9" x14ac:dyDescent="0.25">
      <c r="A77" s="3"/>
      <c r="B77" s="3"/>
      <c r="C77" s="3" t="s">
        <v>11</v>
      </c>
      <c r="D77" s="5">
        <v>8</v>
      </c>
      <c r="E77" s="5">
        <v>0</v>
      </c>
      <c r="F77" s="5">
        <v>8</v>
      </c>
      <c r="G77" s="5">
        <v>0</v>
      </c>
      <c r="H77" s="5">
        <v>0</v>
      </c>
      <c r="I77" s="5">
        <v>8</v>
      </c>
    </row>
    <row r="78" spans="1:9" x14ac:dyDescent="0.25">
      <c r="A78" s="3"/>
      <c r="B78" s="3"/>
      <c r="C78" s="3" t="s">
        <v>12</v>
      </c>
      <c r="D78" s="5">
        <v>59</v>
      </c>
      <c r="E78" s="5">
        <v>92</v>
      </c>
      <c r="F78" s="5">
        <v>140</v>
      </c>
      <c r="G78" s="5">
        <v>8</v>
      </c>
      <c r="H78" s="5">
        <v>3</v>
      </c>
      <c r="I78" s="5">
        <v>151</v>
      </c>
    </row>
    <row r="79" spans="1:9" x14ac:dyDescent="0.25">
      <c r="A79" s="3"/>
      <c r="B79" s="3"/>
      <c r="C79" s="3" t="s">
        <v>16</v>
      </c>
      <c r="D79" s="5">
        <v>2</v>
      </c>
      <c r="E79" s="5">
        <v>0</v>
      </c>
      <c r="F79" s="5">
        <v>2</v>
      </c>
      <c r="G79" s="5">
        <v>0</v>
      </c>
      <c r="H79" s="5">
        <v>0</v>
      </c>
      <c r="I79" s="5">
        <v>2</v>
      </c>
    </row>
    <row r="80" spans="1:9" x14ac:dyDescent="0.25">
      <c r="A80" s="3"/>
      <c r="B80" s="3"/>
      <c r="C80" s="3" t="s">
        <v>13</v>
      </c>
      <c r="D80" s="6">
        <v>30</v>
      </c>
      <c r="E80" s="6">
        <v>10</v>
      </c>
      <c r="F80" s="6">
        <v>39</v>
      </c>
      <c r="G80" s="6">
        <v>1</v>
      </c>
      <c r="H80" s="6">
        <v>0</v>
      </c>
      <c r="I80" s="6">
        <v>40</v>
      </c>
    </row>
    <row r="81" spans="1:9" x14ac:dyDescent="0.25">
      <c r="A81" s="3"/>
      <c r="B81" s="3" t="s">
        <v>26</v>
      </c>
      <c r="C81" s="3"/>
      <c r="D81" s="5">
        <v>122</v>
      </c>
      <c r="E81" s="5">
        <v>128</v>
      </c>
      <c r="F81" s="5">
        <v>230</v>
      </c>
      <c r="G81" s="5">
        <v>15</v>
      </c>
      <c r="H81" s="5">
        <v>5</v>
      </c>
      <c r="I81" s="5">
        <v>250</v>
      </c>
    </row>
    <row r="82" spans="1:9" x14ac:dyDescent="0.25">
      <c r="A82" s="3" t="s">
        <v>26</v>
      </c>
      <c r="B82" s="3"/>
      <c r="C82" s="3"/>
      <c r="D82" s="5">
        <v>538</v>
      </c>
      <c r="E82" s="5">
        <v>384</v>
      </c>
      <c r="F82" s="5">
        <v>791</v>
      </c>
      <c r="G82" s="5">
        <v>51</v>
      </c>
      <c r="H82" s="5">
        <v>80</v>
      </c>
      <c r="I82" s="5">
        <v>922</v>
      </c>
    </row>
    <row r="83" spans="1:9" x14ac:dyDescent="0.25">
      <c r="A83" s="3"/>
      <c r="B83" s="3"/>
      <c r="C83" s="3"/>
      <c r="D83" s="5"/>
      <c r="E83" s="5"/>
      <c r="F83" s="5"/>
      <c r="G83" s="5"/>
      <c r="H83" s="5"/>
      <c r="I83" s="5"/>
    </row>
    <row r="84" spans="1:9" x14ac:dyDescent="0.25">
      <c r="A84" s="3" t="s">
        <v>22</v>
      </c>
      <c r="B84" s="3" t="s">
        <v>9</v>
      </c>
      <c r="C84" s="3" t="s">
        <v>10</v>
      </c>
      <c r="D84" s="5">
        <v>140</v>
      </c>
      <c r="E84" s="5">
        <v>103</v>
      </c>
      <c r="F84" s="5">
        <v>197</v>
      </c>
      <c r="G84" s="5">
        <v>14</v>
      </c>
      <c r="H84" s="5">
        <v>32</v>
      </c>
      <c r="I84" s="5">
        <v>243</v>
      </c>
    </row>
    <row r="85" spans="1:9" x14ac:dyDescent="0.25">
      <c r="A85" s="3"/>
      <c r="B85" s="3"/>
      <c r="C85" s="3" t="s">
        <v>11</v>
      </c>
      <c r="D85" s="5">
        <v>88</v>
      </c>
      <c r="E85" s="5">
        <v>57</v>
      </c>
      <c r="F85" s="5">
        <v>133</v>
      </c>
      <c r="G85" s="5">
        <v>3</v>
      </c>
      <c r="H85" s="5">
        <v>9</v>
      </c>
      <c r="I85" s="5">
        <v>145</v>
      </c>
    </row>
    <row r="86" spans="1:9" x14ac:dyDescent="0.25">
      <c r="A86" s="3"/>
      <c r="B86" s="3"/>
      <c r="C86" s="3" t="s">
        <v>12</v>
      </c>
      <c r="D86" s="5">
        <v>42</v>
      </c>
      <c r="E86" s="5">
        <v>91</v>
      </c>
      <c r="F86" s="5">
        <v>117</v>
      </c>
      <c r="G86" s="5">
        <v>5</v>
      </c>
      <c r="H86" s="5">
        <v>11</v>
      </c>
      <c r="I86" s="5">
        <v>133</v>
      </c>
    </row>
    <row r="87" spans="1:9" x14ac:dyDescent="0.25">
      <c r="A87" s="3"/>
      <c r="B87" s="3"/>
      <c r="C87" s="3" t="s">
        <v>16</v>
      </c>
      <c r="D87" s="5">
        <v>3</v>
      </c>
      <c r="E87" s="5">
        <v>0</v>
      </c>
      <c r="F87" s="5">
        <v>3</v>
      </c>
      <c r="G87" s="5">
        <v>0</v>
      </c>
      <c r="H87" s="5">
        <v>0</v>
      </c>
      <c r="I87" s="5">
        <v>3</v>
      </c>
    </row>
    <row r="88" spans="1:9" x14ac:dyDescent="0.25">
      <c r="A88" s="3"/>
      <c r="B88" s="3"/>
      <c r="C88" s="3" t="s">
        <v>13</v>
      </c>
      <c r="D88" s="6">
        <v>128</v>
      </c>
      <c r="E88" s="6">
        <v>37</v>
      </c>
      <c r="F88" s="6">
        <v>149</v>
      </c>
      <c r="G88" s="6">
        <v>4</v>
      </c>
      <c r="H88" s="6">
        <v>12</v>
      </c>
      <c r="I88" s="6">
        <v>165</v>
      </c>
    </row>
    <row r="89" spans="1:9" x14ac:dyDescent="0.25">
      <c r="A89" s="3"/>
      <c r="B89" s="3" t="s">
        <v>26</v>
      </c>
      <c r="C89" s="3"/>
      <c r="D89" s="5">
        <v>401</v>
      </c>
      <c r="E89" s="5">
        <v>288</v>
      </c>
      <c r="F89" s="5">
        <v>599</v>
      </c>
      <c r="G89" s="5">
        <v>26</v>
      </c>
      <c r="H89" s="5">
        <v>64</v>
      </c>
      <c r="I89" s="5">
        <v>689</v>
      </c>
    </row>
    <row r="90" spans="1:9" x14ac:dyDescent="0.25">
      <c r="A90" s="3"/>
      <c r="B90" s="3" t="s">
        <v>15</v>
      </c>
      <c r="C90" s="3" t="s">
        <v>10</v>
      </c>
      <c r="D90" s="5">
        <v>0</v>
      </c>
      <c r="E90" s="5">
        <v>1</v>
      </c>
      <c r="F90" s="5">
        <v>0</v>
      </c>
      <c r="G90" s="5">
        <v>1</v>
      </c>
      <c r="H90" s="5">
        <v>0</v>
      </c>
      <c r="I90" s="5">
        <v>1</v>
      </c>
    </row>
    <row r="91" spans="1:9" x14ac:dyDescent="0.25">
      <c r="A91" s="3"/>
      <c r="B91" s="3"/>
      <c r="C91" s="3" t="s">
        <v>11</v>
      </c>
      <c r="D91" s="5">
        <v>1</v>
      </c>
      <c r="E91" s="5">
        <v>0</v>
      </c>
      <c r="F91" s="5">
        <v>1</v>
      </c>
      <c r="G91" s="5">
        <v>0</v>
      </c>
      <c r="H91" s="5">
        <v>0</v>
      </c>
      <c r="I91" s="5">
        <v>1</v>
      </c>
    </row>
    <row r="92" spans="1:9" x14ac:dyDescent="0.25">
      <c r="A92" s="3"/>
      <c r="B92" s="3"/>
      <c r="C92" s="3" t="s">
        <v>12</v>
      </c>
      <c r="D92" s="5">
        <v>63</v>
      </c>
      <c r="E92" s="5">
        <v>96</v>
      </c>
      <c r="F92" s="5">
        <v>148</v>
      </c>
      <c r="G92" s="5">
        <v>8</v>
      </c>
      <c r="H92" s="5">
        <v>3</v>
      </c>
      <c r="I92" s="5">
        <v>159</v>
      </c>
    </row>
    <row r="93" spans="1:9" x14ac:dyDescent="0.25">
      <c r="C93" s="3" t="s">
        <v>13</v>
      </c>
      <c r="D93" s="6">
        <v>4</v>
      </c>
      <c r="E93" s="6">
        <v>0</v>
      </c>
      <c r="F93" s="6">
        <v>4</v>
      </c>
      <c r="G93" s="6">
        <v>0</v>
      </c>
      <c r="H93" s="6">
        <v>0</v>
      </c>
      <c r="I93" s="6">
        <v>4</v>
      </c>
    </row>
    <row r="94" spans="1:9" x14ac:dyDescent="0.25">
      <c r="B94" s="4" t="s">
        <v>26</v>
      </c>
      <c r="D94" s="8">
        <v>68</v>
      </c>
      <c r="E94" s="8">
        <v>97</v>
      </c>
      <c r="F94" s="8">
        <v>153</v>
      </c>
      <c r="G94" s="8">
        <v>9</v>
      </c>
      <c r="H94" s="8">
        <v>3</v>
      </c>
      <c r="I94" s="8">
        <v>165</v>
      </c>
    </row>
    <row r="95" spans="1:9" x14ac:dyDescent="0.25">
      <c r="A95" s="4" t="s">
        <v>26</v>
      </c>
      <c r="D95" s="8">
        <v>469</v>
      </c>
      <c r="E95" s="8">
        <v>385</v>
      </c>
      <c r="F95" s="8">
        <v>752</v>
      </c>
      <c r="G95" s="8">
        <v>35</v>
      </c>
      <c r="H95" s="8">
        <v>67</v>
      </c>
      <c r="I95" s="8">
        <v>854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99"/>
  </sheetPr>
  <dimension ref="A1:J98"/>
  <sheetViews>
    <sheetView workbookViewId="0"/>
  </sheetViews>
  <sheetFormatPr defaultRowHeight="15" x14ac:dyDescent="0.25"/>
  <cols>
    <col min="1" max="1" width="30.7109375" style="4" bestFit="1" customWidth="1"/>
    <col min="2" max="2" width="11.140625" style="4" customWidth="1"/>
    <col min="3" max="3" width="25.85546875" style="4" bestFit="1" customWidth="1"/>
    <col min="4" max="9" width="10.42578125" style="8" customWidth="1"/>
    <col min="10" max="10" width="9.140625" style="8"/>
    <col min="11" max="16384" width="9.140625" style="4"/>
  </cols>
  <sheetData>
    <row r="1" spans="1:9" x14ac:dyDescent="0.25">
      <c r="A1" s="1" t="s">
        <v>0</v>
      </c>
      <c r="B1" s="1" t="s">
        <v>1</v>
      </c>
      <c r="C1" s="1" t="s">
        <v>23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x14ac:dyDescent="0.25">
      <c r="A2" s="3" t="s">
        <v>8</v>
      </c>
      <c r="B2" s="3" t="s">
        <v>9</v>
      </c>
      <c r="C2" s="3" t="s">
        <v>10</v>
      </c>
      <c r="D2" s="12">
        <v>15</v>
      </c>
      <c r="E2" s="12">
        <v>33</v>
      </c>
      <c r="F2" s="12">
        <v>9</v>
      </c>
      <c r="G2" s="12">
        <v>30</v>
      </c>
      <c r="H2" s="12">
        <v>9</v>
      </c>
      <c r="I2" s="12">
        <v>48</v>
      </c>
    </row>
    <row r="3" spans="1:9" x14ac:dyDescent="0.25">
      <c r="A3" s="3"/>
      <c r="B3" s="3"/>
      <c r="C3" s="3" t="s">
        <v>11</v>
      </c>
      <c r="D3" s="12">
        <v>21</v>
      </c>
      <c r="E3" s="12">
        <v>16</v>
      </c>
      <c r="F3" s="12">
        <v>9</v>
      </c>
      <c r="G3" s="12">
        <v>22</v>
      </c>
      <c r="H3" s="12">
        <v>6</v>
      </c>
      <c r="I3" s="12">
        <v>37</v>
      </c>
    </row>
    <row r="4" spans="1:9" x14ac:dyDescent="0.25">
      <c r="A4" s="3"/>
      <c r="B4" s="3"/>
      <c r="C4" s="3" t="s">
        <v>12</v>
      </c>
      <c r="D4" s="12">
        <v>27</v>
      </c>
      <c r="E4" s="12">
        <v>24</v>
      </c>
      <c r="F4" s="12">
        <v>10</v>
      </c>
      <c r="G4" s="12">
        <v>35</v>
      </c>
      <c r="H4" s="12">
        <v>6</v>
      </c>
      <c r="I4" s="12">
        <v>51</v>
      </c>
    </row>
    <row r="5" spans="1:9" x14ac:dyDescent="0.25">
      <c r="A5" s="3"/>
      <c r="B5" s="3"/>
      <c r="C5" s="3" t="s">
        <v>13</v>
      </c>
      <c r="D5" s="12">
        <v>34</v>
      </c>
      <c r="E5" s="12">
        <v>7</v>
      </c>
      <c r="F5" s="12">
        <v>13</v>
      </c>
      <c r="G5" s="12">
        <v>22</v>
      </c>
      <c r="H5" s="12">
        <v>6</v>
      </c>
      <c r="I5" s="12">
        <v>41</v>
      </c>
    </row>
    <row r="6" spans="1:9" x14ac:dyDescent="0.25">
      <c r="A6" s="3"/>
      <c r="B6" s="3" t="s">
        <v>26</v>
      </c>
      <c r="C6" s="3"/>
      <c r="D6" s="5">
        <f>SUM(D2:D5)</f>
        <v>97</v>
      </c>
      <c r="E6" s="5">
        <f t="shared" ref="E6:I6" si="0">SUM(E2:E5)</f>
        <v>80</v>
      </c>
      <c r="F6" s="5">
        <f t="shared" si="0"/>
        <v>41</v>
      </c>
      <c r="G6" s="5">
        <f t="shared" si="0"/>
        <v>109</v>
      </c>
      <c r="H6" s="5">
        <f t="shared" si="0"/>
        <v>27</v>
      </c>
      <c r="I6" s="5">
        <f t="shared" si="0"/>
        <v>177</v>
      </c>
    </row>
    <row r="7" spans="1:9" x14ac:dyDescent="0.25">
      <c r="A7" s="3"/>
      <c r="B7" s="3" t="s">
        <v>15</v>
      </c>
      <c r="C7" s="3" t="s">
        <v>10</v>
      </c>
      <c r="D7" s="12">
        <v>0</v>
      </c>
      <c r="E7" s="12">
        <v>3</v>
      </c>
      <c r="F7" s="12">
        <v>3</v>
      </c>
      <c r="G7" s="12">
        <v>0</v>
      </c>
      <c r="H7" s="12">
        <v>0</v>
      </c>
      <c r="I7" s="12">
        <v>3</v>
      </c>
    </row>
    <row r="8" spans="1:9" x14ac:dyDescent="0.25">
      <c r="A8" s="3"/>
      <c r="B8" s="3"/>
      <c r="C8" s="3" t="s">
        <v>11</v>
      </c>
      <c r="D8" s="12">
        <v>1</v>
      </c>
      <c r="E8" s="12">
        <v>0</v>
      </c>
      <c r="F8" s="12">
        <v>0</v>
      </c>
      <c r="G8" s="12">
        <v>1</v>
      </c>
      <c r="H8" s="12">
        <v>0</v>
      </c>
      <c r="I8" s="12">
        <v>1</v>
      </c>
    </row>
    <row r="9" spans="1:9" x14ac:dyDescent="0.25">
      <c r="A9" s="3"/>
      <c r="B9" s="3"/>
      <c r="C9" s="3" t="s">
        <v>12</v>
      </c>
      <c r="D9" s="12">
        <v>0</v>
      </c>
      <c r="E9" s="12">
        <v>4</v>
      </c>
      <c r="F9" s="12">
        <v>2</v>
      </c>
      <c r="G9" s="12">
        <v>2</v>
      </c>
      <c r="H9" s="12">
        <v>0</v>
      </c>
      <c r="I9" s="12">
        <v>4</v>
      </c>
    </row>
    <row r="10" spans="1:9" x14ac:dyDescent="0.25">
      <c r="A10" s="3"/>
      <c r="B10" s="3"/>
      <c r="C10" s="3" t="s">
        <v>13</v>
      </c>
      <c r="D10" s="12">
        <v>0</v>
      </c>
      <c r="E10" s="12">
        <v>2</v>
      </c>
      <c r="F10" s="12">
        <v>0</v>
      </c>
      <c r="G10" s="12">
        <v>2</v>
      </c>
      <c r="H10" s="12">
        <v>0</v>
      </c>
      <c r="I10" s="12">
        <v>2</v>
      </c>
    </row>
    <row r="11" spans="1:9" x14ac:dyDescent="0.25">
      <c r="A11" s="3"/>
      <c r="B11" s="3" t="s">
        <v>26</v>
      </c>
      <c r="C11" s="3"/>
      <c r="D11" s="5">
        <f>SUM(D7:D10)</f>
        <v>1</v>
      </c>
      <c r="E11" s="5">
        <f t="shared" ref="E11:I11" si="1">SUM(E7:E10)</f>
        <v>9</v>
      </c>
      <c r="F11" s="5">
        <f t="shared" si="1"/>
        <v>5</v>
      </c>
      <c r="G11" s="5">
        <f t="shared" si="1"/>
        <v>5</v>
      </c>
      <c r="H11" s="5">
        <f t="shared" si="1"/>
        <v>0</v>
      </c>
      <c r="I11" s="5">
        <f t="shared" si="1"/>
        <v>10</v>
      </c>
    </row>
    <row r="12" spans="1:9" x14ac:dyDescent="0.25">
      <c r="A12" s="3" t="s">
        <v>26</v>
      </c>
      <c r="B12" s="3"/>
      <c r="C12" s="3"/>
      <c r="D12" s="5">
        <f>SUM(D11,D6)</f>
        <v>98</v>
      </c>
      <c r="E12" s="5">
        <f t="shared" ref="E12:I12" si="2">SUM(E11,E6)</f>
        <v>89</v>
      </c>
      <c r="F12" s="5">
        <f t="shared" si="2"/>
        <v>46</v>
      </c>
      <c r="G12" s="5">
        <f t="shared" si="2"/>
        <v>114</v>
      </c>
      <c r="H12" s="5">
        <f t="shared" si="2"/>
        <v>27</v>
      </c>
      <c r="I12" s="5">
        <f t="shared" si="2"/>
        <v>187</v>
      </c>
    </row>
    <row r="13" spans="1:9" x14ac:dyDescent="0.25">
      <c r="A13" s="3"/>
      <c r="B13" s="3"/>
      <c r="C13" s="3"/>
      <c r="D13" s="5"/>
      <c r="E13" s="5"/>
      <c r="F13" s="5"/>
      <c r="G13" s="5"/>
      <c r="H13" s="5"/>
      <c r="I13" s="5"/>
    </row>
    <row r="14" spans="1:9" x14ac:dyDescent="0.25">
      <c r="A14" s="3" t="s">
        <v>14</v>
      </c>
      <c r="B14" s="3" t="s">
        <v>9</v>
      </c>
      <c r="C14" s="3" t="s">
        <v>10</v>
      </c>
      <c r="D14" s="12">
        <v>34</v>
      </c>
      <c r="E14" s="12">
        <v>46</v>
      </c>
      <c r="F14" s="12">
        <v>67</v>
      </c>
      <c r="G14" s="12">
        <v>8</v>
      </c>
      <c r="H14" s="12">
        <v>5</v>
      </c>
      <c r="I14" s="12">
        <v>80</v>
      </c>
    </row>
    <row r="15" spans="1:9" x14ac:dyDescent="0.25">
      <c r="A15" s="3"/>
      <c r="B15" s="3"/>
      <c r="C15" s="3" t="s">
        <v>11</v>
      </c>
      <c r="D15" s="12">
        <v>15</v>
      </c>
      <c r="E15" s="12">
        <v>8</v>
      </c>
      <c r="F15" s="12">
        <v>22</v>
      </c>
      <c r="G15" s="12">
        <v>1</v>
      </c>
      <c r="H15" s="12">
        <v>0</v>
      </c>
      <c r="I15" s="12">
        <v>23</v>
      </c>
    </row>
    <row r="16" spans="1:9" x14ac:dyDescent="0.25">
      <c r="A16" s="3"/>
      <c r="B16" s="3"/>
      <c r="C16" s="3" t="s">
        <v>12</v>
      </c>
      <c r="D16" s="12">
        <v>14</v>
      </c>
      <c r="E16" s="12">
        <v>31</v>
      </c>
      <c r="F16" s="12">
        <v>36</v>
      </c>
      <c r="G16" s="12">
        <v>9</v>
      </c>
      <c r="H16" s="12">
        <v>0</v>
      </c>
      <c r="I16" s="12">
        <v>45</v>
      </c>
    </row>
    <row r="17" spans="1:9" x14ac:dyDescent="0.25">
      <c r="A17" s="3"/>
      <c r="B17" s="3"/>
      <c r="C17" s="3" t="s">
        <v>13</v>
      </c>
      <c r="D17" s="12">
        <v>29</v>
      </c>
      <c r="E17" s="12">
        <v>14</v>
      </c>
      <c r="F17" s="12">
        <v>41</v>
      </c>
      <c r="G17" s="12">
        <v>0</v>
      </c>
      <c r="H17" s="12">
        <v>2</v>
      </c>
      <c r="I17" s="12">
        <v>43</v>
      </c>
    </row>
    <row r="18" spans="1:9" x14ac:dyDescent="0.25">
      <c r="A18" s="3"/>
      <c r="B18" s="3" t="s">
        <v>26</v>
      </c>
      <c r="C18" s="3"/>
      <c r="D18" s="5">
        <f>SUM(D14:D17)</f>
        <v>92</v>
      </c>
      <c r="E18" s="5">
        <f t="shared" ref="E18" si="3">SUM(E14:E17)</f>
        <v>99</v>
      </c>
      <c r="F18" s="5">
        <f t="shared" ref="F18" si="4">SUM(F14:F17)</f>
        <v>166</v>
      </c>
      <c r="G18" s="5">
        <f t="shared" ref="G18" si="5">SUM(G14:G17)</f>
        <v>18</v>
      </c>
      <c r="H18" s="5">
        <f t="shared" ref="H18" si="6">SUM(H14:H17)</f>
        <v>7</v>
      </c>
      <c r="I18" s="5">
        <f t="shared" ref="I18" si="7">SUM(I14:I17)</f>
        <v>191</v>
      </c>
    </row>
    <row r="19" spans="1:9" x14ac:dyDescent="0.25">
      <c r="A19" s="3"/>
      <c r="B19" s="3" t="s">
        <v>15</v>
      </c>
      <c r="C19" s="3" t="s">
        <v>10</v>
      </c>
      <c r="D19" s="12">
        <v>5</v>
      </c>
      <c r="E19" s="12">
        <v>0</v>
      </c>
      <c r="F19" s="12">
        <v>5</v>
      </c>
      <c r="G19" s="12">
        <v>0</v>
      </c>
      <c r="H19" s="12">
        <v>0</v>
      </c>
      <c r="I19" s="12">
        <v>5</v>
      </c>
    </row>
    <row r="20" spans="1:9" x14ac:dyDescent="0.25">
      <c r="A20" s="3"/>
      <c r="B20" s="3"/>
      <c r="C20" s="3" t="s">
        <v>11</v>
      </c>
      <c r="D20" s="12">
        <v>0</v>
      </c>
      <c r="E20" s="12">
        <v>1</v>
      </c>
      <c r="F20" s="12">
        <v>1</v>
      </c>
      <c r="G20" s="12">
        <v>0</v>
      </c>
      <c r="H20" s="12">
        <v>0</v>
      </c>
      <c r="I20" s="12">
        <v>1</v>
      </c>
    </row>
    <row r="21" spans="1:9" x14ac:dyDescent="0.25">
      <c r="A21" s="3"/>
      <c r="B21" s="3"/>
      <c r="C21" s="3" t="s">
        <v>12</v>
      </c>
      <c r="D21" s="12">
        <v>14</v>
      </c>
      <c r="E21" s="12">
        <v>40</v>
      </c>
      <c r="F21" s="12">
        <v>47</v>
      </c>
      <c r="G21" s="12">
        <v>6</v>
      </c>
      <c r="H21" s="12">
        <v>1</v>
      </c>
      <c r="I21" s="12">
        <v>54</v>
      </c>
    </row>
    <row r="22" spans="1:9" x14ac:dyDescent="0.25">
      <c r="A22" s="3"/>
      <c r="B22" s="3"/>
      <c r="C22" s="3" t="s">
        <v>13</v>
      </c>
      <c r="D22" s="12">
        <v>4</v>
      </c>
      <c r="E22" s="12">
        <v>0</v>
      </c>
      <c r="F22" s="12">
        <v>4</v>
      </c>
      <c r="G22" s="12">
        <v>0</v>
      </c>
      <c r="H22" s="12">
        <v>0</v>
      </c>
      <c r="I22" s="12">
        <v>4</v>
      </c>
    </row>
    <row r="23" spans="1:9" x14ac:dyDescent="0.25">
      <c r="A23" s="3"/>
      <c r="B23" s="3" t="s">
        <v>26</v>
      </c>
      <c r="C23" s="3"/>
      <c r="D23" s="5">
        <f>SUM(D19:D22)</f>
        <v>23</v>
      </c>
      <c r="E23" s="5">
        <f t="shared" ref="E23:H23" si="8">SUM(E19:E22)</f>
        <v>41</v>
      </c>
      <c r="F23" s="5">
        <f t="shared" si="8"/>
        <v>57</v>
      </c>
      <c r="G23" s="5">
        <f t="shared" si="8"/>
        <v>6</v>
      </c>
      <c r="H23" s="5">
        <f t="shared" si="8"/>
        <v>1</v>
      </c>
      <c r="I23" s="5">
        <f>SUM(I19:I22)</f>
        <v>64</v>
      </c>
    </row>
    <row r="24" spans="1:9" x14ac:dyDescent="0.25">
      <c r="A24" s="3" t="s">
        <v>26</v>
      </c>
      <c r="B24" s="3"/>
      <c r="C24" s="3"/>
      <c r="D24" s="5">
        <f>SUM(D23,D18)</f>
        <v>115</v>
      </c>
      <c r="E24" s="5">
        <f t="shared" ref="E24:H24" si="9">SUM(E23,E18)</f>
        <v>140</v>
      </c>
      <c r="F24" s="5">
        <f t="shared" si="9"/>
        <v>223</v>
      </c>
      <c r="G24" s="5">
        <f t="shared" si="9"/>
        <v>24</v>
      </c>
      <c r="H24" s="5">
        <f t="shared" si="9"/>
        <v>8</v>
      </c>
      <c r="I24" s="5">
        <f>SUM(I23,I18)</f>
        <v>255</v>
      </c>
    </row>
    <row r="25" spans="1:9" x14ac:dyDescent="0.25">
      <c r="A25" s="3"/>
      <c r="B25" s="3"/>
      <c r="C25" s="3"/>
      <c r="D25" s="5"/>
      <c r="E25" s="5"/>
      <c r="F25" s="5"/>
      <c r="G25" s="5"/>
      <c r="H25" s="5"/>
      <c r="I25" s="5"/>
    </row>
    <row r="26" spans="1:9" x14ac:dyDescent="0.25">
      <c r="A26" s="3" t="s">
        <v>17</v>
      </c>
      <c r="B26" s="3" t="s">
        <v>9</v>
      </c>
      <c r="C26" s="3" t="s">
        <v>10</v>
      </c>
      <c r="D26" s="12">
        <v>92</v>
      </c>
      <c r="E26" s="12">
        <v>59</v>
      </c>
      <c r="F26" s="12">
        <v>28</v>
      </c>
      <c r="G26" s="12">
        <v>88</v>
      </c>
      <c r="H26" s="12">
        <v>35</v>
      </c>
      <c r="I26" s="12">
        <v>151</v>
      </c>
    </row>
    <row r="27" spans="1:9" x14ac:dyDescent="0.25">
      <c r="A27" s="3"/>
      <c r="B27" s="3"/>
      <c r="C27" s="3" t="s">
        <v>11</v>
      </c>
      <c r="D27" s="12">
        <v>55</v>
      </c>
      <c r="E27" s="12">
        <v>38</v>
      </c>
      <c r="F27" s="12">
        <v>23</v>
      </c>
      <c r="G27" s="12">
        <v>56</v>
      </c>
      <c r="H27" s="12">
        <v>14</v>
      </c>
      <c r="I27" s="12">
        <v>93</v>
      </c>
    </row>
    <row r="28" spans="1:9" x14ac:dyDescent="0.25">
      <c r="A28" s="3"/>
      <c r="B28" s="3"/>
      <c r="C28" s="3" t="s">
        <v>12</v>
      </c>
      <c r="D28" s="12">
        <v>25</v>
      </c>
      <c r="E28" s="12">
        <v>42</v>
      </c>
      <c r="F28" s="12">
        <v>9</v>
      </c>
      <c r="G28" s="12">
        <v>53</v>
      </c>
      <c r="H28" s="12">
        <v>5</v>
      </c>
      <c r="I28" s="12">
        <v>67</v>
      </c>
    </row>
    <row r="29" spans="1:9" x14ac:dyDescent="0.25">
      <c r="A29" s="3"/>
      <c r="B29" s="3"/>
      <c r="C29" s="3" t="s">
        <v>16</v>
      </c>
      <c r="D29" s="12">
        <v>3</v>
      </c>
      <c r="E29" s="12">
        <v>3</v>
      </c>
      <c r="F29" s="12">
        <v>1</v>
      </c>
      <c r="G29" s="12">
        <v>5</v>
      </c>
      <c r="H29" s="12">
        <v>0</v>
      </c>
      <c r="I29" s="12">
        <v>6</v>
      </c>
    </row>
    <row r="30" spans="1:9" x14ac:dyDescent="0.25">
      <c r="A30" s="3"/>
      <c r="B30" s="3"/>
      <c r="C30" s="3" t="s">
        <v>13</v>
      </c>
      <c r="D30" s="12">
        <v>38</v>
      </c>
      <c r="E30" s="12">
        <v>20</v>
      </c>
      <c r="F30" s="12">
        <v>11</v>
      </c>
      <c r="G30" s="12">
        <v>32</v>
      </c>
      <c r="H30" s="12">
        <v>15</v>
      </c>
      <c r="I30" s="12">
        <v>58</v>
      </c>
    </row>
    <row r="31" spans="1:9" x14ac:dyDescent="0.25">
      <c r="A31" s="3"/>
      <c r="B31" s="3" t="s">
        <v>26</v>
      </c>
      <c r="C31" s="3"/>
      <c r="D31" s="5">
        <f>SUM(D26:D30)</f>
        <v>213</v>
      </c>
      <c r="E31" s="5">
        <f t="shared" ref="E31:I31" si="10">SUM(E26:E30)</f>
        <v>162</v>
      </c>
      <c r="F31" s="5">
        <f t="shared" si="10"/>
        <v>72</v>
      </c>
      <c r="G31" s="5">
        <f t="shared" si="10"/>
        <v>234</v>
      </c>
      <c r="H31" s="5">
        <f t="shared" si="10"/>
        <v>69</v>
      </c>
      <c r="I31" s="5">
        <f t="shared" si="10"/>
        <v>375</v>
      </c>
    </row>
    <row r="32" spans="1:9" x14ac:dyDescent="0.25">
      <c r="A32" s="3"/>
      <c r="B32" s="3" t="s">
        <v>15</v>
      </c>
      <c r="C32" s="3" t="s">
        <v>10</v>
      </c>
      <c r="D32" s="12">
        <v>4</v>
      </c>
      <c r="E32" s="12">
        <v>2</v>
      </c>
      <c r="F32" s="12">
        <v>3</v>
      </c>
      <c r="G32" s="12">
        <v>3</v>
      </c>
      <c r="H32" s="12">
        <v>0</v>
      </c>
      <c r="I32" s="12">
        <v>6</v>
      </c>
    </row>
    <row r="33" spans="1:9" x14ac:dyDescent="0.25">
      <c r="A33" s="3"/>
      <c r="B33" s="3"/>
      <c r="C33" s="3" t="s">
        <v>11</v>
      </c>
      <c r="D33" s="12">
        <v>3</v>
      </c>
      <c r="E33" s="12">
        <v>0</v>
      </c>
      <c r="F33" s="12">
        <v>1</v>
      </c>
      <c r="G33" s="12">
        <v>1</v>
      </c>
      <c r="H33" s="12">
        <v>1</v>
      </c>
      <c r="I33" s="12">
        <v>3</v>
      </c>
    </row>
    <row r="34" spans="1:9" x14ac:dyDescent="0.25">
      <c r="A34" s="3"/>
      <c r="B34" s="3"/>
      <c r="C34" s="3" t="s">
        <v>12</v>
      </c>
      <c r="D34" s="12">
        <v>1</v>
      </c>
      <c r="E34" s="12">
        <v>6</v>
      </c>
      <c r="F34" s="12">
        <v>0</v>
      </c>
      <c r="G34" s="12">
        <v>6</v>
      </c>
      <c r="H34" s="12">
        <v>1</v>
      </c>
      <c r="I34" s="12">
        <v>7</v>
      </c>
    </row>
    <row r="35" spans="1:9" x14ac:dyDescent="0.25">
      <c r="A35" s="3"/>
      <c r="B35" s="3"/>
      <c r="C35" s="3" t="s">
        <v>16</v>
      </c>
      <c r="D35" s="12">
        <v>47</v>
      </c>
      <c r="E35" s="12">
        <v>46</v>
      </c>
      <c r="F35" s="12">
        <v>15</v>
      </c>
      <c r="G35" s="12">
        <v>76</v>
      </c>
      <c r="H35" s="12">
        <v>2</v>
      </c>
      <c r="I35" s="12">
        <v>93</v>
      </c>
    </row>
    <row r="36" spans="1:9" x14ac:dyDescent="0.25">
      <c r="A36" s="3"/>
      <c r="B36" s="3"/>
      <c r="C36" s="3" t="s">
        <v>13</v>
      </c>
      <c r="D36" s="12">
        <v>0</v>
      </c>
      <c r="E36" s="12">
        <v>2</v>
      </c>
      <c r="F36" s="12">
        <v>0</v>
      </c>
      <c r="G36" s="12">
        <v>2</v>
      </c>
      <c r="H36" s="12">
        <v>0</v>
      </c>
      <c r="I36" s="12">
        <v>2</v>
      </c>
    </row>
    <row r="37" spans="1:9" x14ac:dyDescent="0.25">
      <c r="A37" s="3"/>
      <c r="B37" s="3" t="s">
        <v>26</v>
      </c>
      <c r="C37" s="3"/>
      <c r="D37" s="5">
        <f>SUM(D32:D36)</f>
        <v>55</v>
      </c>
      <c r="E37" s="5">
        <f t="shared" ref="E37:I37" si="11">SUM(E32:E36)</f>
        <v>56</v>
      </c>
      <c r="F37" s="5">
        <f t="shared" si="11"/>
        <v>19</v>
      </c>
      <c r="G37" s="5">
        <f t="shared" si="11"/>
        <v>88</v>
      </c>
      <c r="H37" s="5">
        <f t="shared" si="11"/>
        <v>4</v>
      </c>
      <c r="I37" s="5">
        <f t="shared" si="11"/>
        <v>111</v>
      </c>
    </row>
    <row r="38" spans="1:9" x14ac:dyDescent="0.25">
      <c r="A38" s="3" t="s">
        <v>26</v>
      </c>
      <c r="B38" s="3"/>
      <c r="C38" s="3"/>
      <c r="D38" s="5">
        <f>SUM(D37,D31)</f>
        <v>268</v>
      </c>
      <c r="E38" s="5">
        <f t="shared" ref="E38:I38" si="12">SUM(E37,E31)</f>
        <v>218</v>
      </c>
      <c r="F38" s="5">
        <f t="shared" si="12"/>
        <v>91</v>
      </c>
      <c r="G38" s="5">
        <f t="shared" si="12"/>
        <v>322</v>
      </c>
      <c r="H38" s="5">
        <f t="shared" si="12"/>
        <v>73</v>
      </c>
      <c r="I38" s="5">
        <f t="shared" si="12"/>
        <v>486</v>
      </c>
    </row>
    <row r="39" spans="1:9" x14ac:dyDescent="0.25">
      <c r="A39" s="3"/>
      <c r="B39" s="3"/>
      <c r="C39" s="3"/>
      <c r="D39" s="5"/>
      <c r="E39" s="5"/>
      <c r="F39" s="5"/>
      <c r="G39" s="5"/>
      <c r="H39" s="5"/>
      <c r="I39" s="5"/>
    </row>
    <row r="40" spans="1:9" x14ac:dyDescent="0.25">
      <c r="A40" s="3" t="s">
        <v>18</v>
      </c>
      <c r="B40" s="3" t="s">
        <v>9</v>
      </c>
      <c r="C40" s="3" t="s">
        <v>10</v>
      </c>
      <c r="D40" s="12">
        <v>232</v>
      </c>
      <c r="E40" s="12">
        <v>120</v>
      </c>
      <c r="F40" s="12">
        <v>264</v>
      </c>
      <c r="G40" s="12">
        <v>16</v>
      </c>
      <c r="H40" s="12">
        <v>72</v>
      </c>
      <c r="I40" s="12">
        <v>352</v>
      </c>
    </row>
    <row r="41" spans="1:9" x14ac:dyDescent="0.25">
      <c r="A41" s="3"/>
      <c r="B41" s="3"/>
      <c r="C41" s="3" t="s">
        <v>11</v>
      </c>
      <c r="D41" s="12">
        <v>168</v>
      </c>
      <c r="E41" s="12">
        <v>86</v>
      </c>
      <c r="F41" s="12">
        <v>221</v>
      </c>
      <c r="G41" s="12">
        <v>9</v>
      </c>
      <c r="H41" s="12">
        <v>24</v>
      </c>
      <c r="I41" s="12">
        <v>254</v>
      </c>
    </row>
    <row r="42" spans="1:9" x14ac:dyDescent="0.25">
      <c r="A42" s="3"/>
      <c r="B42" s="3"/>
      <c r="C42" s="3" t="s">
        <v>12</v>
      </c>
      <c r="D42" s="12">
        <v>49</v>
      </c>
      <c r="E42" s="12">
        <v>71</v>
      </c>
      <c r="F42" s="12">
        <v>108</v>
      </c>
      <c r="G42" s="12">
        <v>6</v>
      </c>
      <c r="H42" s="12">
        <v>6</v>
      </c>
      <c r="I42" s="12">
        <v>120</v>
      </c>
    </row>
    <row r="43" spans="1:9" x14ac:dyDescent="0.25">
      <c r="A43" s="3"/>
      <c r="B43" s="3"/>
      <c r="C43" s="3" t="s">
        <v>16</v>
      </c>
      <c r="D43" s="12">
        <v>12</v>
      </c>
      <c r="E43" s="12">
        <v>32</v>
      </c>
      <c r="F43" s="12">
        <v>40</v>
      </c>
      <c r="G43" s="12">
        <v>2</v>
      </c>
      <c r="H43" s="12">
        <v>2</v>
      </c>
      <c r="I43" s="12">
        <v>44</v>
      </c>
    </row>
    <row r="44" spans="1:9" x14ac:dyDescent="0.25">
      <c r="A44" s="3"/>
      <c r="B44" s="3"/>
      <c r="C44" s="3" t="s">
        <v>13</v>
      </c>
      <c r="D44" s="12">
        <v>258</v>
      </c>
      <c r="E44" s="12">
        <v>50</v>
      </c>
      <c r="F44" s="12">
        <v>276</v>
      </c>
      <c r="G44" s="12">
        <v>9</v>
      </c>
      <c r="H44" s="12">
        <v>23</v>
      </c>
      <c r="I44" s="12">
        <v>308</v>
      </c>
    </row>
    <row r="45" spans="1:9" x14ac:dyDescent="0.25">
      <c r="A45" s="3"/>
      <c r="B45" s="3" t="s">
        <v>26</v>
      </c>
      <c r="C45" s="3"/>
      <c r="D45" s="5">
        <f>SUM(D40:D44)</f>
        <v>719</v>
      </c>
      <c r="E45" s="5">
        <f t="shared" ref="E45" si="13">SUM(E40:E44)</f>
        <v>359</v>
      </c>
      <c r="F45" s="5">
        <f t="shared" ref="F45" si="14">SUM(F40:F44)</f>
        <v>909</v>
      </c>
      <c r="G45" s="5">
        <f t="shared" ref="G45" si="15">SUM(G40:G44)</f>
        <v>42</v>
      </c>
      <c r="H45" s="5">
        <f t="shared" ref="H45" si="16">SUM(H40:H44)</f>
        <v>127</v>
      </c>
      <c r="I45" s="5">
        <f t="shared" ref="I45" si="17">SUM(I40:I44)</f>
        <v>1078</v>
      </c>
    </row>
    <row r="46" spans="1:9" x14ac:dyDescent="0.25">
      <c r="A46" s="3"/>
      <c r="B46" s="3" t="s">
        <v>15</v>
      </c>
      <c r="C46" s="3" t="s">
        <v>10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</row>
    <row r="47" spans="1:9" x14ac:dyDescent="0.25">
      <c r="A47" s="3"/>
      <c r="B47" s="3"/>
      <c r="C47" s="3" t="s">
        <v>11</v>
      </c>
      <c r="D47" s="12">
        <v>3</v>
      </c>
      <c r="E47" s="12">
        <v>1</v>
      </c>
      <c r="F47" s="12">
        <v>4</v>
      </c>
      <c r="G47" s="12">
        <v>0</v>
      </c>
      <c r="H47" s="12">
        <v>0</v>
      </c>
      <c r="I47" s="12">
        <v>4</v>
      </c>
    </row>
    <row r="48" spans="1:9" x14ac:dyDescent="0.25">
      <c r="A48" s="3"/>
      <c r="B48" s="3"/>
      <c r="C48" s="3" t="s">
        <v>12</v>
      </c>
      <c r="D48" s="12">
        <v>2</v>
      </c>
      <c r="E48" s="12">
        <v>6</v>
      </c>
      <c r="F48" s="12">
        <v>8</v>
      </c>
      <c r="G48" s="12">
        <v>0</v>
      </c>
      <c r="H48" s="12">
        <v>0</v>
      </c>
      <c r="I48" s="12">
        <v>8</v>
      </c>
    </row>
    <row r="49" spans="1:9" x14ac:dyDescent="0.25">
      <c r="A49" s="3"/>
      <c r="B49" s="3"/>
      <c r="C49" s="3" t="s">
        <v>16</v>
      </c>
      <c r="D49" s="12">
        <v>65</v>
      </c>
      <c r="E49" s="12">
        <v>81</v>
      </c>
      <c r="F49" s="12">
        <v>133</v>
      </c>
      <c r="G49" s="12">
        <v>9</v>
      </c>
      <c r="H49" s="12">
        <v>4</v>
      </c>
      <c r="I49" s="12">
        <v>146</v>
      </c>
    </row>
    <row r="50" spans="1:9" x14ac:dyDescent="0.25">
      <c r="A50" s="3"/>
      <c r="B50" s="3"/>
      <c r="C50" s="3" t="s">
        <v>13</v>
      </c>
      <c r="D50" s="12">
        <v>4</v>
      </c>
      <c r="E50" s="12">
        <v>0</v>
      </c>
      <c r="F50" s="12">
        <v>4</v>
      </c>
      <c r="G50" s="12">
        <v>0</v>
      </c>
      <c r="H50" s="12">
        <v>0</v>
      </c>
      <c r="I50" s="12">
        <v>4</v>
      </c>
    </row>
    <row r="51" spans="1:9" x14ac:dyDescent="0.25">
      <c r="A51" s="3"/>
      <c r="B51" s="3" t="s">
        <v>26</v>
      </c>
      <c r="C51" s="3"/>
      <c r="D51" s="5">
        <f>SUM(D46:D50)</f>
        <v>74</v>
      </c>
      <c r="E51" s="5">
        <f t="shared" ref="E51" si="18">SUM(E46:E50)</f>
        <v>88</v>
      </c>
      <c r="F51" s="5">
        <f t="shared" ref="F51" si="19">SUM(F46:F50)</f>
        <v>149</v>
      </c>
      <c r="G51" s="5">
        <f t="shared" ref="G51" si="20">SUM(G46:G50)</f>
        <v>9</v>
      </c>
      <c r="H51" s="5">
        <f t="shared" ref="H51" si="21">SUM(H46:H50)</f>
        <v>4</v>
      </c>
      <c r="I51" s="5">
        <f t="shared" ref="I51" si="22">SUM(I46:I50)</f>
        <v>162</v>
      </c>
    </row>
    <row r="52" spans="1:9" x14ac:dyDescent="0.25">
      <c r="A52" s="3" t="s">
        <v>26</v>
      </c>
      <c r="B52" s="3"/>
      <c r="C52" s="3"/>
      <c r="D52" s="5">
        <f>SUM(D51,D45)</f>
        <v>793</v>
      </c>
      <c r="E52" s="5">
        <f t="shared" ref="E52:I52" si="23">SUM(E51,E45)</f>
        <v>447</v>
      </c>
      <c r="F52" s="5">
        <f t="shared" si="23"/>
        <v>1058</v>
      </c>
      <c r="G52" s="5">
        <f t="shared" si="23"/>
        <v>51</v>
      </c>
      <c r="H52" s="5">
        <f t="shared" si="23"/>
        <v>131</v>
      </c>
      <c r="I52" s="5">
        <f t="shared" si="23"/>
        <v>1240</v>
      </c>
    </row>
    <row r="53" spans="1:9" x14ac:dyDescent="0.25">
      <c r="A53" s="3"/>
      <c r="B53" s="3"/>
      <c r="C53" s="3"/>
      <c r="D53" s="5"/>
      <c r="E53" s="5"/>
      <c r="F53" s="5"/>
      <c r="G53" s="5"/>
      <c r="H53" s="5"/>
      <c r="I53" s="5"/>
    </row>
    <row r="54" spans="1:9" x14ac:dyDescent="0.25">
      <c r="A54" s="3" t="s">
        <v>19</v>
      </c>
      <c r="B54" s="3" t="s">
        <v>9</v>
      </c>
      <c r="C54" s="3" t="s">
        <v>10</v>
      </c>
      <c r="D54" s="12">
        <v>15</v>
      </c>
      <c r="E54" s="12">
        <v>26</v>
      </c>
      <c r="F54" s="12">
        <v>31</v>
      </c>
      <c r="G54" s="12">
        <v>3</v>
      </c>
      <c r="H54" s="12">
        <v>7</v>
      </c>
      <c r="I54" s="12">
        <v>41</v>
      </c>
    </row>
    <row r="55" spans="1:9" x14ac:dyDescent="0.25">
      <c r="A55" s="3"/>
      <c r="B55" s="3"/>
      <c r="C55" s="3" t="s">
        <v>11</v>
      </c>
      <c r="D55" s="12">
        <v>11</v>
      </c>
      <c r="E55" s="12">
        <v>6</v>
      </c>
      <c r="F55" s="12">
        <v>16</v>
      </c>
      <c r="G55" s="12">
        <v>1</v>
      </c>
      <c r="H55" s="12">
        <v>0</v>
      </c>
      <c r="I55" s="12">
        <v>17</v>
      </c>
    </row>
    <row r="56" spans="1:9" x14ac:dyDescent="0.25">
      <c r="A56" s="3"/>
      <c r="B56" s="3"/>
      <c r="C56" s="3" t="s">
        <v>12</v>
      </c>
      <c r="D56" s="12">
        <v>13</v>
      </c>
      <c r="E56" s="12">
        <v>45</v>
      </c>
      <c r="F56" s="12">
        <v>55</v>
      </c>
      <c r="G56" s="12">
        <v>2</v>
      </c>
      <c r="H56" s="12">
        <v>1</v>
      </c>
      <c r="I56" s="12">
        <v>58</v>
      </c>
    </row>
    <row r="57" spans="1:9" x14ac:dyDescent="0.25">
      <c r="A57" s="3"/>
      <c r="B57" s="3"/>
      <c r="C57" s="3" t="s">
        <v>13</v>
      </c>
      <c r="D57" s="12">
        <v>11</v>
      </c>
      <c r="E57" s="12">
        <v>11</v>
      </c>
      <c r="F57" s="12">
        <v>21</v>
      </c>
      <c r="G57" s="12">
        <v>0</v>
      </c>
      <c r="H57" s="12">
        <v>1</v>
      </c>
      <c r="I57" s="12">
        <v>22</v>
      </c>
    </row>
    <row r="58" spans="1:9" x14ac:dyDescent="0.25">
      <c r="A58" s="3"/>
      <c r="B58" s="3" t="s">
        <v>26</v>
      </c>
      <c r="C58" s="3"/>
      <c r="D58" s="5">
        <f>SUM(D54:D57)</f>
        <v>50</v>
      </c>
      <c r="E58" s="5">
        <f t="shared" ref="E58" si="24">SUM(E54:E57)</f>
        <v>88</v>
      </c>
      <c r="F58" s="5">
        <f t="shared" ref="F58" si="25">SUM(F54:F57)</f>
        <v>123</v>
      </c>
      <c r="G58" s="5">
        <f t="shared" ref="G58" si="26">SUM(G54:G57)</f>
        <v>6</v>
      </c>
      <c r="H58" s="5">
        <f t="shared" ref="H58" si="27">SUM(H54:H57)</f>
        <v>9</v>
      </c>
      <c r="I58" s="5">
        <f t="shared" ref="I58" si="28">SUM(I54:I57)</f>
        <v>138</v>
      </c>
    </row>
    <row r="59" spans="1:9" x14ac:dyDescent="0.25">
      <c r="A59" s="3"/>
      <c r="B59" s="3" t="s">
        <v>15</v>
      </c>
      <c r="C59" s="3" t="s">
        <v>10</v>
      </c>
      <c r="D59" s="12">
        <v>0</v>
      </c>
      <c r="E59" s="12">
        <v>1</v>
      </c>
      <c r="F59" s="12">
        <v>1</v>
      </c>
      <c r="G59" s="12">
        <v>0</v>
      </c>
      <c r="H59" s="12">
        <v>0</v>
      </c>
      <c r="I59" s="12">
        <v>1</v>
      </c>
    </row>
    <row r="60" spans="1:9" x14ac:dyDescent="0.25">
      <c r="A60" s="3"/>
      <c r="C60" s="3" t="s">
        <v>12</v>
      </c>
      <c r="D60" s="12">
        <v>14</v>
      </c>
      <c r="E60" s="12">
        <v>27</v>
      </c>
      <c r="F60" s="12">
        <v>35</v>
      </c>
      <c r="G60" s="12">
        <v>6</v>
      </c>
      <c r="H60" s="12">
        <v>0</v>
      </c>
      <c r="I60" s="12">
        <v>41</v>
      </c>
    </row>
    <row r="61" spans="1:9" x14ac:dyDescent="0.25">
      <c r="A61" s="3"/>
      <c r="B61" s="3"/>
      <c r="C61" s="3" t="s">
        <v>13</v>
      </c>
      <c r="D61" s="12">
        <v>3</v>
      </c>
      <c r="E61" s="12">
        <v>2</v>
      </c>
      <c r="F61" s="12">
        <v>5</v>
      </c>
      <c r="G61" s="12">
        <v>0</v>
      </c>
      <c r="H61" s="12">
        <v>0</v>
      </c>
      <c r="I61" s="12">
        <v>5</v>
      </c>
    </row>
    <row r="62" spans="1:9" x14ac:dyDescent="0.25">
      <c r="A62" s="3"/>
      <c r="B62" s="3" t="s">
        <v>26</v>
      </c>
      <c r="C62" s="3"/>
      <c r="D62" s="5">
        <f>SUM(D59:D61)</f>
        <v>17</v>
      </c>
      <c r="E62" s="5">
        <f t="shared" ref="E62:I62" si="29">SUM(E59:E61)</f>
        <v>30</v>
      </c>
      <c r="F62" s="5">
        <f t="shared" si="29"/>
        <v>41</v>
      </c>
      <c r="G62" s="5">
        <f t="shared" si="29"/>
        <v>6</v>
      </c>
      <c r="H62" s="5">
        <f t="shared" si="29"/>
        <v>0</v>
      </c>
      <c r="I62" s="5">
        <f t="shared" si="29"/>
        <v>47</v>
      </c>
    </row>
    <row r="63" spans="1:9" x14ac:dyDescent="0.25">
      <c r="A63" s="3" t="s">
        <v>26</v>
      </c>
      <c r="B63" s="3"/>
      <c r="C63" s="3"/>
      <c r="D63" s="5">
        <f>SUM(D62,D58)</f>
        <v>67</v>
      </c>
      <c r="E63" s="5">
        <f t="shared" ref="E63:I63" si="30">SUM(E62,E58)</f>
        <v>118</v>
      </c>
      <c r="F63" s="5">
        <f t="shared" si="30"/>
        <v>164</v>
      </c>
      <c r="G63" s="5">
        <f t="shared" si="30"/>
        <v>12</v>
      </c>
      <c r="H63" s="5">
        <f t="shared" si="30"/>
        <v>9</v>
      </c>
      <c r="I63" s="5">
        <f t="shared" si="30"/>
        <v>185</v>
      </c>
    </row>
    <row r="64" spans="1:9" x14ac:dyDescent="0.25">
      <c r="A64" s="3"/>
      <c r="B64" s="3"/>
      <c r="C64" s="3"/>
      <c r="D64" s="5"/>
      <c r="E64" s="5"/>
      <c r="F64" s="5"/>
      <c r="G64" s="5"/>
      <c r="H64" s="5"/>
      <c r="I64" s="5"/>
    </row>
    <row r="65" spans="1:9" x14ac:dyDescent="0.25">
      <c r="A65" s="3" t="s">
        <v>20</v>
      </c>
      <c r="B65" s="3" t="s">
        <v>9</v>
      </c>
      <c r="C65" s="3" t="s">
        <v>10</v>
      </c>
      <c r="D65" s="12">
        <v>33</v>
      </c>
      <c r="E65" s="12">
        <v>37</v>
      </c>
      <c r="F65" s="12">
        <v>7</v>
      </c>
      <c r="G65" s="12">
        <v>50</v>
      </c>
      <c r="H65" s="12">
        <v>13</v>
      </c>
      <c r="I65" s="12">
        <v>70</v>
      </c>
    </row>
    <row r="66" spans="1:9" x14ac:dyDescent="0.25">
      <c r="A66" s="3"/>
      <c r="B66" s="3"/>
      <c r="C66" s="3" t="s">
        <v>11</v>
      </c>
      <c r="D66" s="12">
        <v>19</v>
      </c>
      <c r="E66" s="12">
        <v>3</v>
      </c>
      <c r="F66" s="12">
        <v>3</v>
      </c>
      <c r="G66" s="12">
        <v>16</v>
      </c>
      <c r="H66" s="12">
        <v>3</v>
      </c>
      <c r="I66" s="12">
        <v>22</v>
      </c>
    </row>
    <row r="67" spans="1:9" x14ac:dyDescent="0.25">
      <c r="A67" s="3"/>
      <c r="B67" s="3"/>
      <c r="C67" s="3" t="s">
        <v>12</v>
      </c>
      <c r="D67" s="12">
        <v>11</v>
      </c>
      <c r="E67" s="12">
        <v>13</v>
      </c>
      <c r="F67" s="12">
        <v>2</v>
      </c>
      <c r="G67" s="12">
        <v>22</v>
      </c>
      <c r="H67" s="12">
        <v>0</v>
      </c>
      <c r="I67" s="12">
        <v>24</v>
      </c>
    </row>
    <row r="68" spans="1:9" x14ac:dyDescent="0.25">
      <c r="A68" s="3"/>
      <c r="B68" s="3"/>
      <c r="C68" s="3" t="s">
        <v>13</v>
      </c>
      <c r="D68" s="12">
        <v>13</v>
      </c>
      <c r="E68" s="12">
        <v>4</v>
      </c>
      <c r="F68" s="12">
        <v>6</v>
      </c>
      <c r="G68" s="12">
        <v>7</v>
      </c>
      <c r="H68" s="12">
        <v>4</v>
      </c>
      <c r="I68" s="12">
        <v>17</v>
      </c>
    </row>
    <row r="69" spans="1:9" x14ac:dyDescent="0.25">
      <c r="A69" s="3"/>
      <c r="B69" s="3" t="s">
        <v>26</v>
      </c>
      <c r="C69" s="3"/>
      <c r="D69" s="5">
        <f>SUM(D65:D68)</f>
        <v>76</v>
      </c>
      <c r="E69" s="5">
        <f t="shared" ref="E69" si="31">SUM(E65:E68)</f>
        <v>57</v>
      </c>
      <c r="F69" s="5">
        <f t="shared" ref="F69" si="32">SUM(F65:F68)</f>
        <v>18</v>
      </c>
      <c r="G69" s="5">
        <f t="shared" ref="G69" si="33">SUM(G65:G68)</f>
        <v>95</v>
      </c>
      <c r="H69" s="5">
        <f t="shared" ref="H69" si="34">SUM(H65:H68)</f>
        <v>20</v>
      </c>
      <c r="I69" s="5">
        <f t="shared" ref="I69" si="35">SUM(I65:I68)</f>
        <v>133</v>
      </c>
    </row>
    <row r="70" spans="1:9" x14ac:dyDescent="0.25">
      <c r="A70" s="3"/>
      <c r="B70" s="3" t="s">
        <v>15</v>
      </c>
      <c r="C70" s="3" t="s">
        <v>12</v>
      </c>
      <c r="D70" s="12">
        <v>16</v>
      </c>
      <c r="E70" s="12">
        <v>19</v>
      </c>
      <c r="F70" s="12">
        <v>4</v>
      </c>
      <c r="G70" s="12">
        <v>31</v>
      </c>
      <c r="H70" s="12">
        <v>0</v>
      </c>
      <c r="I70" s="12">
        <v>35</v>
      </c>
    </row>
    <row r="71" spans="1:9" x14ac:dyDescent="0.25">
      <c r="A71" s="3" t="s">
        <v>26</v>
      </c>
      <c r="B71" s="3"/>
      <c r="C71" s="3"/>
      <c r="D71" s="5">
        <f>SUM(D69:D70)</f>
        <v>92</v>
      </c>
      <c r="E71" s="5">
        <f t="shared" ref="E71:I71" si="36">SUM(E69:E70)</f>
        <v>76</v>
      </c>
      <c r="F71" s="5">
        <f t="shared" si="36"/>
        <v>22</v>
      </c>
      <c r="G71" s="5">
        <f t="shared" si="36"/>
        <v>126</v>
      </c>
      <c r="H71" s="5">
        <f t="shared" si="36"/>
        <v>20</v>
      </c>
      <c r="I71" s="5">
        <f t="shared" si="36"/>
        <v>168</v>
      </c>
    </row>
    <row r="72" spans="1:9" x14ac:dyDescent="0.25">
      <c r="A72" s="3"/>
      <c r="B72" s="3"/>
      <c r="C72" s="3"/>
      <c r="D72" s="5"/>
      <c r="E72" s="5"/>
      <c r="F72" s="5"/>
      <c r="G72" s="5"/>
      <c r="H72" s="5"/>
      <c r="I72" s="5"/>
    </row>
    <row r="73" spans="1:9" x14ac:dyDescent="0.25">
      <c r="A73" s="3" t="s">
        <v>21</v>
      </c>
      <c r="B73" s="3" t="s">
        <v>9</v>
      </c>
      <c r="C73" s="3" t="s">
        <v>10</v>
      </c>
      <c r="D73" s="12">
        <v>141</v>
      </c>
      <c r="E73" s="12">
        <v>97</v>
      </c>
      <c r="F73" s="12">
        <v>189</v>
      </c>
      <c r="G73" s="12">
        <v>16</v>
      </c>
      <c r="H73" s="12">
        <v>33</v>
      </c>
      <c r="I73" s="12">
        <v>238</v>
      </c>
    </row>
    <row r="74" spans="1:9" x14ac:dyDescent="0.25">
      <c r="A74" s="3"/>
      <c r="B74" s="3"/>
      <c r="C74" s="3" t="s">
        <v>11</v>
      </c>
      <c r="D74" s="12">
        <v>108</v>
      </c>
      <c r="E74" s="12">
        <v>77</v>
      </c>
      <c r="F74" s="12">
        <v>161</v>
      </c>
      <c r="G74" s="12">
        <v>13</v>
      </c>
      <c r="H74" s="12">
        <v>11</v>
      </c>
      <c r="I74" s="12">
        <v>185</v>
      </c>
    </row>
    <row r="75" spans="1:9" x14ac:dyDescent="0.25">
      <c r="A75" s="3"/>
      <c r="B75" s="3"/>
      <c r="C75" s="3" t="s">
        <v>12</v>
      </c>
      <c r="D75" s="12">
        <v>45</v>
      </c>
      <c r="E75" s="12">
        <v>68</v>
      </c>
      <c r="F75" s="12">
        <v>95</v>
      </c>
      <c r="G75" s="12">
        <v>3</v>
      </c>
      <c r="H75" s="12">
        <v>15</v>
      </c>
      <c r="I75" s="12">
        <v>113</v>
      </c>
    </row>
    <row r="76" spans="1:9" x14ac:dyDescent="0.25">
      <c r="A76" s="3"/>
      <c r="B76" s="3"/>
      <c r="C76" s="3" t="s">
        <v>16</v>
      </c>
      <c r="D76" s="12">
        <v>4</v>
      </c>
      <c r="E76" s="12">
        <v>1</v>
      </c>
      <c r="F76" s="12">
        <v>5</v>
      </c>
      <c r="G76" s="12">
        <v>0</v>
      </c>
      <c r="H76" s="12">
        <v>0</v>
      </c>
      <c r="I76" s="12">
        <v>5</v>
      </c>
    </row>
    <row r="77" spans="1:9" x14ac:dyDescent="0.25">
      <c r="A77" s="3"/>
      <c r="B77" s="3"/>
      <c r="C77" s="3" t="s">
        <v>13</v>
      </c>
      <c r="D77" s="12">
        <v>136</v>
      </c>
      <c r="E77" s="12">
        <v>24</v>
      </c>
      <c r="F77" s="12">
        <v>143</v>
      </c>
      <c r="G77" s="12">
        <v>5</v>
      </c>
      <c r="H77" s="12">
        <v>12</v>
      </c>
      <c r="I77" s="12">
        <v>160</v>
      </c>
    </row>
    <row r="78" spans="1:9" x14ac:dyDescent="0.25">
      <c r="A78" s="3"/>
      <c r="B78" s="3" t="s">
        <v>26</v>
      </c>
      <c r="C78" s="3"/>
      <c r="D78" s="5">
        <f>SUM(D73:D77)</f>
        <v>434</v>
      </c>
      <c r="E78" s="5">
        <f t="shared" ref="E78:I78" si="37">SUM(E73:E77)</f>
        <v>267</v>
      </c>
      <c r="F78" s="5">
        <f t="shared" si="37"/>
        <v>593</v>
      </c>
      <c r="G78" s="5">
        <f t="shared" si="37"/>
        <v>37</v>
      </c>
      <c r="H78" s="5">
        <f t="shared" si="37"/>
        <v>71</v>
      </c>
      <c r="I78" s="5">
        <f t="shared" si="37"/>
        <v>701</v>
      </c>
    </row>
    <row r="79" spans="1:9" x14ac:dyDescent="0.25">
      <c r="A79" s="3"/>
      <c r="B79" s="3" t="s">
        <v>15</v>
      </c>
      <c r="C79" s="3" t="s">
        <v>10</v>
      </c>
      <c r="D79" s="12">
        <v>12</v>
      </c>
      <c r="E79" s="12">
        <v>14</v>
      </c>
      <c r="F79" s="12">
        <v>23</v>
      </c>
      <c r="G79" s="12">
        <v>3</v>
      </c>
      <c r="H79" s="12">
        <v>0</v>
      </c>
      <c r="I79" s="12">
        <v>26</v>
      </c>
    </row>
    <row r="80" spans="1:9" x14ac:dyDescent="0.25">
      <c r="A80" s="3"/>
      <c r="B80" s="3"/>
      <c r="C80" s="3" t="s">
        <v>11</v>
      </c>
      <c r="D80" s="12">
        <v>3</v>
      </c>
      <c r="E80" s="12">
        <v>0</v>
      </c>
      <c r="F80" s="12">
        <v>3</v>
      </c>
      <c r="G80" s="12">
        <v>0</v>
      </c>
      <c r="H80" s="12">
        <v>0</v>
      </c>
      <c r="I80" s="12">
        <v>3</v>
      </c>
    </row>
    <row r="81" spans="1:9" x14ac:dyDescent="0.25">
      <c r="A81" s="3"/>
      <c r="B81" s="3"/>
      <c r="C81" s="3" t="s">
        <v>12</v>
      </c>
      <c r="D81" s="12">
        <v>40</v>
      </c>
      <c r="E81" s="12">
        <v>53</v>
      </c>
      <c r="F81" s="12">
        <v>90</v>
      </c>
      <c r="G81" s="12">
        <v>1</v>
      </c>
      <c r="H81" s="12">
        <v>2</v>
      </c>
      <c r="I81" s="12">
        <v>93</v>
      </c>
    </row>
    <row r="82" spans="1:9" x14ac:dyDescent="0.25">
      <c r="A82" s="3"/>
      <c r="B82" s="3"/>
      <c r="C82" s="3" t="s">
        <v>16</v>
      </c>
      <c r="D82" s="12">
        <v>2</v>
      </c>
      <c r="E82" s="12">
        <v>0</v>
      </c>
      <c r="F82" s="12">
        <v>2</v>
      </c>
      <c r="G82" s="12">
        <v>0</v>
      </c>
      <c r="H82" s="12">
        <v>0</v>
      </c>
      <c r="I82" s="12">
        <v>2</v>
      </c>
    </row>
    <row r="83" spans="1:9" x14ac:dyDescent="0.25">
      <c r="A83" s="3"/>
      <c r="B83" s="3"/>
      <c r="C83" s="3" t="s">
        <v>13</v>
      </c>
      <c r="D83" s="12">
        <v>14</v>
      </c>
      <c r="E83" s="12">
        <v>4</v>
      </c>
      <c r="F83" s="12">
        <v>17</v>
      </c>
      <c r="G83" s="12">
        <v>1</v>
      </c>
      <c r="H83" s="12">
        <v>0</v>
      </c>
      <c r="I83" s="12">
        <v>18</v>
      </c>
    </row>
    <row r="84" spans="1:9" x14ac:dyDescent="0.25">
      <c r="A84" s="3"/>
      <c r="B84" s="3" t="s">
        <v>26</v>
      </c>
      <c r="C84" s="3"/>
      <c r="D84" s="5">
        <f t="shared" ref="D84:I84" si="38">SUM(D79:D83)</f>
        <v>71</v>
      </c>
      <c r="E84" s="5">
        <f t="shared" si="38"/>
        <v>71</v>
      </c>
      <c r="F84" s="5">
        <f t="shared" si="38"/>
        <v>135</v>
      </c>
      <c r="G84" s="5">
        <f t="shared" si="38"/>
        <v>5</v>
      </c>
      <c r="H84" s="5">
        <f t="shared" si="38"/>
        <v>2</v>
      </c>
      <c r="I84" s="5">
        <f t="shared" si="38"/>
        <v>142</v>
      </c>
    </row>
    <row r="85" spans="1:9" x14ac:dyDescent="0.25">
      <c r="A85" s="3" t="s">
        <v>26</v>
      </c>
      <c r="B85" s="3"/>
      <c r="C85" s="3"/>
      <c r="D85" s="5">
        <f t="shared" ref="D85:I85" si="39">SUM(D84,D78)</f>
        <v>505</v>
      </c>
      <c r="E85" s="5">
        <f t="shared" si="39"/>
        <v>338</v>
      </c>
      <c r="F85" s="5">
        <f t="shared" si="39"/>
        <v>728</v>
      </c>
      <c r="G85" s="5">
        <f t="shared" si="39"/>
        <v>42</v>
      </c>
      <c r="H85" s="5">
        <f t="shared" si="39"/>
        <v>73</v>
      </c>
      <c r="I85" s="5">
        <f t="shared" si="39"/>
        <v>843</v>
      </c>
    </row>
    <row r="86" spans="1:9" x14ac:dyDescent="0.25">
      <c r="A86" s="3"/>
      <c r="B86" s="3"/>
      <c r="C86" s="3"/>
      <c r="D86" s="5"/>
      <c r="E86" s="5"/>
      <c r="F86" s="5"/>
      <c r="G86" s="5"/>
      <c r="H86" s="5"/>
      <c r="I86" s="5"/>
    </row>
    <row r="87" spans="1:9" x14ac:dyDescent="0.25">
      <c r="A87" s="3" t="s">
        <v>22</v>
      </c>
      <c r="B87" s="3" t="s">
        <v>9</v>
      </c>
      <c r="C87" s="3" t="s">
        <v>10</v>
      </c>
      <c r="D87" s="12">
        <v>150</v>
      </c>
      <c r="E87" s="12">
        <v>113</v>
      </c>
      <c r="F87" s="12">
        <v>212</v>
      </c>
      <c r="G87" s="12">
        <v>13</v>
      </c>
      <c r="H87" s="12">
        <v>38</v>
      </c>
      <c r="I87" s="12">
        <v>263</v>
      </c>
    </row>
    <row r="88" spans="1:9" x14ac:dyDescent="0.25">
      <c r="A88" s="3"/>
      <c r="B88" s="3"/>
      <c r="C88" s="3" t="s">
        <v>11</v>
      </c>
      <c r="D88" s="12">
        <v>84</v>
      </c>
      <c r="E88" s="12">
        <v>63</v>
      </c>
      <c r="F88" s="12">
        <v>133</v>
      </c>
      <c r="G88" s="12">
        <v>4</v>
      </c>
      <c r="H88" s="12">
        <v>10</v>
      </c>
      <c r="I88" s="12">
        <v>147</v>
      </c>
    </row>
    <row r="89" spans="1:9" x14ac:dyDescent="0.25">
      <c r="A89" s="3"/>
      <c r="B89" s="3"/>
      <c r="C89" s="3" t="s">
        <v>12</v>
      </c>
      <c r="D89" s="12">
        <v>44</v>
      </c>
      <c r="E89" s="12">
        <v>98</v>
      </c>
      <c r="F89" s="12">
        <v>125</v>
      </c>
      <c r="G89" s="12">
        <v>6</v>
      </c>
      <c r="H89" s="12">
        <v>11</v>
      </c>
      <c r="I89" s="12">
        <v>142</v>
      </c>
    </row>
    <row r="90" spans="1:9" x14ac:dyDescent="0.25">
      <c r="A90" s="3"/>
      <c r="B90" s="3"/>
      <c r="C90" s="3" t="s">
        <v>16</v>
      </c>
      <c r="D90" s="12">
        <v>4</v>
      </c>
      <c r="E90" s="12">
        <v>1</v>
      </c>
      <c r="F90" s="12">
        <v>5</v>
      </c>
      <c r="G90" s="12">
        <v>0</v>
      </c>
      <c r="H90" s="12">
        <v>0</v>
      </c>
      <c r="I90" s="12">
        <v>5</v>
      </c>
    </row>
    <row r="91" spans="1:9" x14ac:dyDescent="0.25">
      <c r="A91" s="3"/>
      <c r="B91" s="3"/>
      <c r="C91" s="3" t="s">
        <v>13</v>
      </c>
      <c r="D91" s="12">
        <v>127</v>
      </c>
      <c r="E91" s="12">
        <v>31</v>
      </c>
      <c r="F91" s="12">
        <v>144</v>
      </c>
      <c r="G91" s="12">
        <v>4</v>
      </c>
      <c r="H91" s="12">
        <v>10</v>
      </c>
      <c r="I91" s="12">
        <v>158</v>
      </c>
    </row>
    <row r="92" spans="1:9" x14ac:dyDescent="0.25">
      <c r="A92" s="3"/>
      <c r="B92" s="3" t="s">
        <v>26</v>
      </c>
      <c r="C92" s="3"/>
      <c r="D92" s="5">
        <f>SUM(D87:D91)</f>
        <v>409</v>
      </c>
      <c r="E92" s="5">
        <f t="shared" ref="E92" si="40">SUM(E87:E91)</f>
        <v>306</v>
      </c>
      <c r="F92" s="5">
        <f t="shared" ref="F92" si="41">SUM(F87:F91)</f>
        <v>619</v>
      </c>
      <c r="G92" s="5">
        <f t="shared" ref="G92" si="42">SUM(G87:G91)</f>
        <v>27</v>
      </c>
      <c r="H92" s="5">
        <f t="shared" ref="H92" si="43">SUM(H87:H91)</f>
        <v>69</v>
      </c>
      <c r="I92" s="5">
        <f t="shared" ref="I92" si="44">SUM(I87:I91)</f>
        <v>715</v>
      </c>
    </row>
    <row r="93" spans="1:9" x14ac:dyDescent="0.25">
      <c r="A93" s="3"/>
      <c r="B93" s="3" t="s">
        <v>15</v>
      </c>
      <c r="C93" s="3" t="s">
        <v>10</v>
      </c>
      <c r="D93" s="12">
        <v>1</v>
      </c>
      <c r="E93" s="12">
        <v>0</v>
      </c>
      <c r="F93" s="12">
        <v>1</v>
      </c>
      <c r="G93" s="12">
        <v>0</v>
      </c>
      <c r="H93" s="12">
        <v>0</v>
      </c>
      <c r="I93" s="12">
        <v>1</v>
      </c>
    </row>
    <row r="94" spans="1:9" x14ac:dyDescent="0.25">
      <c r="A94" s="3"/>
      <c r="B94" s="3"/>
      <c r="C94" s="3" t="s">
        <v>11</v>
      </c>
      <c r="D94" s="12">
        <v>1</v>
      </c>
      <c r="E94" s="12">
        <v>0</v>
      </c>
      <c r="F94" s="12">
        <v>1</v>
      </c>
      <c r="G94" s="12">
        <v>0</v>
      </c>
      <c r="H94" s="12">
        <v>0</v>
      </c>
      <c r="I94" s="12">
        <v>1</v>
      </c>
    </row>
    <row r="95" spans="1:9" x14ac:dyDescent="0.25">
      <c r="A95" s="3"/>
      <c r="B95" s="3"/>
      <c r="C95" s="3" t="s">
        <v>12</v>
      </c>
      <c r="D95" s="12">
        <v>65</v>
      </c>
      <c r="E95" s="12">
        <v>105</v>
      </c>
      <c r="F95" s="12">
        <v>160</v>
      </c>
      <c r="G95" s="12">
        <v>10</v>
      </c>
      <c r="H95" s="12">
        <v>0</v>
      </c>
      <c r="I95" s="12">
        <v>170</v>
      </c>
    </row>
    <row r="96" spans="1:9" x14ac:dyDescent="0.25">
      <c r="C96" s="3" t="s">
        <v>13</v>
      </c>
      <c r="D96" s="12">
        <v>4</v>
      </c>
      <c r="E96" s="12">
        <v>1</v>
      </c>
      <c r="F96" s="12">
        <v>4</v>
      </c>
      <c r="G96" s="12">
        <v>0</v>
      </c>
      <c r="H96" s="12">
        <v>1</v>
      </c>
      <c r="I96" s="12">
        <v>5</v>
      </c>
    </row>
    <row r="97" spans="1:9" x14ac:dyDescent="0.25">
      <c r="B97" s="4" t="s">
        <v>26</v>
      </c>
      <c r="D97" s="8">
        <f t="shared" ref="D97:I97" si="45">SUM(D93:D96)</f>
        <v>71</v>
      </c>
      <c r="E97" s="8">
        <f t="shared" si="45"/>
        <v>106</v>
      </c>
      <c r="F97" s="8">
        <f t="shared" si="45"/>
        <v>166</v>
      </c>
      <c r="G97" s="8">
        <f t="shared" si="45"/>
        <v>10</v>
      </c>
      <c r="H97" s="8">
        <f t="shared" si="45"/>
        <v>1</v>
      </c>
      <c r="I97" s="8">
        <f t="shared" si="45"/>
        <v>177</v>
      </c>
    </row>
    <row r="98" spans="1:9" x14ac:dyDescent="0.25">
      <c r="A98" s="4" t="s">
        <v>26</v>
      </c>
      <c r="D98" s="8">
        <f t="shared" ref="D98:I98" si="46">SUM(D97,D92)</f>
        <v>480</v>
      </c>
      <c r="E98" s="8">
        <f t="shared" si="46"/>
        <v>412</v>
      </c>
      <c r="F98" s="8">
        <f t="shared" si="46"/>
        <v>785</v>
      </c>
      <c r="G98" s="8">
        <f t="shared" si="46"/>
        <v>37</v>
      </c>
      <c r="H98" s="8">
        <f t="shared" si="46"/>
        <v>70</v>
      </c>
      <c r="I98" s="8">
        <f t="shared" si="46"/>
        <v>892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Fall 1999</vt:lpstr>
      <vt:lpstr>Fall 2000</vt:lpstr>
      <vt:lpstr>Fall 2001</vt:lpstr>
      <vt:lpstr>Fall 2002</vt:lpstr>
      <vt:lpstr>Fall 2003</vt:lpstr>
      <vt:lpstr>Fall 2004</vt:lpstr>
      <vt:lpstr>Fall 2005</vt:lpstr>
      <vt:lpstr>Fall 2006</vt:lpstr>
      <vt:lpstr>Fall 2007</vt:lpstr>
      <vt:lpstr>Fall 2008</vt:lpstr>
      <vt:lpstr>Fall 2009</vt:lpstr>
      <vt:lpstr>Fall 2010</vt:lpstr>
      <vt:lpstr>Fall 2011</vt:lpstr>
      <vt:lpstr>Fall 2012</vt:lpstr>
      <vt:lpstr>Fall 2013</vt:lpstr>
      <vt:lpstr>Fall 2014</vt:lpstr>
      <vt:lpstr>Fall 2015</vt:lpstr>
      <vt:lpstr>Fall 2016</vt:lpstr>
      <vt:lpstr>Fall 2017</vt:lpstr>
    </vt:vector>
  </TitlesOfParts>
  <Company>IHL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Lee</dc:creator>
  <cp:lastModifiedBy>Eric S. Atchison</cp:lastModifiedBy>
  <dcterms:created xsi:type="dcterms:W3CDTF">2004-08-20T15:03:20Z</dcterms:created>
  <dcterms:modified xsi:type="dcterms:W3CDTF">2018-03-13T18:22:58Z</dcterms:modified>
</cp:coreProperties>
</file>